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pwqld.sharepoint.com/sites/BPBIF-SpecialProjects/Shared Documents/2023-2024 Trust Account Reforms/STREAM 1 - SOFTWARE/Software Assessment Framework/"/>
    </mc:Choice>
  </mc:AlternateContent>
  <xr:revisionPtr revIDLastSave="1" documentId="8_{C7B742AD-0729-486A-B0C3-B3D3FF91FD9F}" xr6:coauthVersionLast="47" xr6:coauthVersionMax="47" xr10:uidLastSave="{4ED80982-61A1-4A37-A155-F2B6BC6E69EE}"/>
  <bookViews>
    <workbookView xWindow="-120" yWindow="-120" windowWidth="51840" windowHeight="21240" xr2:uid="{49F04073-17BA-4B22-9899-5244C27F2445}"/>
  </bookViews>
  <sheets>
    <sheet name="Scenario claims" sheetId="79" r:id="rId1"/>
  </sheets>
  <definedNames>
    <definedName name="_xlnm._FilterDatabase" localSheetId="0" hidden="1">'Scenario claims'!$A$1:$S$69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79" l="1"/>
  <c r="G89" i="79"/>
  <c r="G90" i="79"/>
  <c r="G91" i="79"/>
  <c r="G87" i="79"/>
  <c r="H76" i="79"/>
  <c r="H77" i="79"/>
  <c r="H78" i="79"/>
  <c r="H79" i="79"/>
  <c r="H80" i="79"/>
  <c r="H81" i="79"/>
  <c r="H82" i="79"/>
  <c r="H75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Smith</author>
  </authors>
  <commentList>
    <comment ref="B74" authorId="0" shapeId="0" xr:uid="{F3900F8E-78DA-4B4D-A720-4E45E2294D5E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Progress claim from builder to principal</t>
        </r>
      </text>
    </comment>
    <comment ref="F74" authorId="0" shapeId="0" xr:uid="{C478F768-FD35-4354-9EA0-163ED407AB16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Unless otherwise noted, the payment date is the due date for payment</t>
        </r>
      </text>
    </comment>
    <comment ref="A75" authorId="0" shapeId="0" xr:uid="{4E77CA4C-291D-411A-A0AD-81372F0BB219}">
      <text>
        <r>
          <rPr>
            <sz val="10"/>
            <color rgb="FF000000"/>
            <rFont val="Arial"/>
          </rPr>
          <t>Peter Smith:
Principal made payment 20/03/2023
The principal and builder reached an agreement for early payment.</t>
        </r>
      </text>
    </comment>
  </commentList>
</comments>
</file>

<file path=xl/sharedStrings.xml><?xml version="1.0" encoding="utf-8"?>
<sst xmlns="http://schemas.openxmlformats.org/spreadsheetml/2006/main" count="264" uniqueCount="123">
  <si>
    <t>Scenario</t>
  </si>
  <si>
    <t>Invoice number</t>
  </si>
  <si>
    <t>Issuer</t>
  </si>
  <si>
    <t>Issuer type</t>
  </si>
  <si>
    <t>Date of payment claim</t>
  </si>
  <si>
    <t>Due date for payment</t>
  </si>
  <si>
    <t>Claimed amount INC GST</t>
  </si>
  <si>
    <t>Claimed amount EX GST</t>
  </si>
  <si>
    <t>Description of work</t>
  </si>
  <si>
    <t>Subcontract total value</t>
  </si>
  <si>
    <t>Subcontract value EX GST</t>
  </si>
  <si>
    <t>Payment schedule amount</t>
  </si>
  <si>
    <t>Payment schedule amount EX GST</t>
  </si>
  <si>
    <t>Payment schedule reason</t>
  </si>
  <si>
    <t>Payment schedule date</t>
  </si>
  <si>
    <t>Payment amount</t>
  </si>
  <si>
    <t>Payment amount ex GST</t>
  </si>
  <si>
    <t>Date payment made</t>
  </si>
  <si>
    <t>Retention percentage</t>
  </si>
  <si>
    <t>Stock and Store</t>
  </si>
  <si>
    <t>Supplier</t>
  </si>
  <si>
    <t>Supply of 8 site sheds</t>
  </si>
  <si>
    <t>We've got your surrounded</t>
  </si>
  <si>
    <t>Supply and install of security site fencing</t>
  </si>
  <si>
    <t>I can dig that</t>
  </si>
  <si>
    <t>Subcontractor</t>
  </si>
  <si>
    <t>Clearing site and removal of waste</t>
  </si>
  <si>
    <t>Leigh King Plumbing</t>
  </si>
  <si>
    <t>Rough in</t>
  </si>
  <si>
    <t>Incomplete work</t>
  </si>
  <si>
    <t>Bright Spark Electricians</t>
  </si>
  <si>
    <t>Hard and fast concreting</t>
  </si>
  <si>
    <t>Pour and install of base</t>
  </si>
  <si>
    <t>Swinging Hammers</t>
  </si>
  <si>
    <t>Base framing</t>
  </si>
  <si>
    <t>Mix it up</t>
  </si>
  <si>
    <t>Supply of base concrete</t>
  </si>
  <si>
    <t>Under lock and key</t>
  </si>
  <si>
    <t>Site security March</t>
  </si>
  <si>
    <t>Security fencing (March)</t>
  </si>
  <si>
    <t>Site shed rental for March</t>
  </si>
  <si>
    <t>Completed rough in</t>
  </si>
  <si>
    <t>Can't hurt steel</t>
  </si>
  <si>
    <t>Walls and roof framing</t>
  </si>
  <si>
    <t>Set and install of structural walls</t>
  </si>
  <si>
    <t>Supply of structural walls concrete</t>
  </si>
  <si>
    <t>Get it started</t>
  </si>
  <si>
    <t>Site security April</t>
  </si>
  <si>
    <t>Security fencing (April)</t>
  </si>
  <si>
    <t>Site shed rental for April</t>
  </si>
  <si>
    <t>You're covered roofing</t>
  </si>
  <si>
    <t>Roof panel install</t>
  </si>
  <si>
    <t>Mosaic Queensland</t>
  </si>
  <si>
    <t>Supply of tiles for wet areas, toilet block, and splashbacks</t>
  </si>
  <si>
    <t>External cladding and doors install</t>
  </si>
  <si>
    <t>Classy Glass</t>
  </si>
  <si>
    <t>Window install</t>
  </si>
  <si>
    <t>Site security May</t>
  </si>
  <si>
    <t>Security fencing (May)</t>
  </si>
  <si>
    <t>Site shed rental for May</t>
  </si>
  <si>
    <t>World beating sheeting</t>
  </si>
  <si>
    <t>Walls and ceiling</t>
  </si>
  <si>
    <t>Toilets, sinks, and taps (fit off)</t>
  </si>
  <si>
    <t>Emergency lighting (including exits signage), downlights, electrical points and fit off</t>
  </si>
  <si>
    <t>Toilet cubicle install</t>
  </si>
  <si>
    <t>Running cables and installing fire switchboards</t>
  </si>
  <si>
    <t>Pick and stick tiling</t>
  </si>
  <si>
    <t>Toilet block, splashbacks and wet areas</t>
  </si>
  <si>
    <t>Site security June</t>
  </si>
  <si>
    <t>Security fencing (June)</t>
  </si>
  <si>
    <t>Site shed rental for June</t>
  </si>
  <si>
    <t>Pour and install of driveway and car park</t>
  </si>
  <si>
    <t>Framing driveway and car park</t>
  </si>
  <si>
    <t>Strokes painting</t>
  </si>
  <si>
    <t xml:space="preserve">Internal </t>
  </si>
  <si>
    <t>Supply of driveway and car park concrete</t>
  </si>
  <si>
    <t>Site security July</t>
  </si>
  <si>
    <t>Security fencing (July)</t>
  </si>
  <si>
    <t>Site shed rental for July</t>
  </si>
  <si>
    <t>Cured Queensland</t>
  </si>
  <si>
    <t>Supply of bricks for wall in car park</t>
  </si>
  <si>
    <t>Now you see it</t>
  </si>
  <si>
    <t>Twin pines entry sign</t>
  </si>
  <si>
    <t>Rocks, roots and shoots</t>
  </si>
  <si>
    <t>Supply and install of turf and native shrubs</t>
  </si>
  <si>
    <t>External</t>
  </si>
  <si>
    <t>Stack 'em</t>
  </si>
  <si>
    <t>Building car park brick wall</t>
  </si>
  <si>
    <t>Site security August</t>
  </si>
  <si>
    <t>Security fencing (August)</t>
  </si>
  <si>
    <t>Site shed rental for August</t>
  </si>
  <si>
    <t>Removal of security fencing</t>
  </si>
  <si>
    <t>Removal of 8 site sheds</t>
  </si>
  <si>
    <t>Adjudication decision from INV 349 - Pay Strokes painting outstanding balance</t>
  </si>
  <si>
    <t>Builder's claim Initial Deposit</t>
  </si>
  <si>
    <t>Builders claim</t>
  </si>
  <si>
    <t>Builders claim April</t>
  </si>
  <si>
    <t>Builders claim May</t>
  </si>
  <si>
    <t>Builders claim June</t>
  </si>
  <si>
    <t>Builders claim July</t>
  </si>
  <si>
    <t>Builders claim August</t>
  </si>
  <si>
    <t>Builders claim September</t>
  </si>
  <si>
    <t>Builders claim October</t>
  </si>
  <si>
    <t>Date of payment transaction</t>
  </si>
  <si>
    <t>Trustee Payment</t>
  </si>
  <si>
    <t>Trustee</t>
  </si>
  <si>
    <t>Trustee top-up</t>
  </si>
  <si>
    <t>REMAINING CASH BALANCE</t>
  </si>
  <si>
    <t>Transaction ID</t>
  </si>
  <si>
    <t>Amounts topped-up</t>
  </si>
  <si>
    <t>Amounts paid INC GST</t>
  </si>
  <si>
    <t>Date of progress claim</t>
  </si>
  <si>
    <t>Builder's claim initial deposit</t>
  </si>
  <si>
    <t>Builder's claim April</t>
  </si>
  <si>
    <t>Builder's claim May</t>
  </si>
  <si>
    <t>Builder's claim June</t>
  </si>
  <si>
    <t>Builder's claim July</t>
  </si>
  <si>
    <t>Builder's claim August</t>
  </si>
  <si>
    <t>Builder's claim September</t>
  </si>
  <si>
    <t>Builder's claim October</t>
  </si>
  <si>
    <t>Top-up</t>
  </si>
  <si>
    <t>Overpayment for INV107</t>
  </si>
  <si>
    <t>349A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</si>
</sst>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9" fillId="0" borderId="1"/>
    <xf numFmtId="0" fontId="12" fillId="0" borderId="1" applyNumberFormat="0" applyFill="0" applyBorder="0" applyAlignment="0" applyProtection="0"/>
    <xf numFmtId="44" fontId="9" fillId="0" borderId="1" applyFont="0" applyFill="0" applyBorder="0" applyAlignment="0" applyProtection="0"/>
    <xf numFmtId="43" fontId="9" fillId="0" borderId="1" applyFont="0" applyFill="0" applyBorder="0" applyAlignment="0" applyProtection="0"/>
    <xf numFmtId="0" fontId="8" fillId="0" borderId="1"/>
    <xf numFmtId="43" fontId="8" fillId="0" borderId="1" applyFont="0" applyFill="0" applyBorder="0" applyAlignment="0" applyProtection="0"/>
    <xf numFmtId="44" fontId="8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44" fontId="13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11" fillId="0" borderId="1"/>
    <xf numFmtId="0" fontId="10" fillId="0" borderId="1" applyNumberFormat="0" applyFill="0" applyBorder="0" applyAlignment="0" applyProtection="0"/>
    <xf numFmtId="0" fontId="15" fillId="0" borderId="1"/>
    <xf numFmtId="0" fontId="11" fillId="0" borderId="1"/>
    <xf numFmtId="0" fontId="5" fillId="0" borderId="1"/>
    <xf numFmtId="43" fontId="16" fillId="0" borderId="1" applyFont="0" applyFill="0" applyBorder="0" applyAlignment="0" applyProtection="0"/>
    <xf numFmtId="0" fontId="16" fillId="0" borderId="1"/>
    <xf numFmtId="44" fontId="11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44" fontId="5" fillId="0" borderId="1" applyFont="0" applyFill="0" applyBorder="0" applyAlignment="0" applyProtection="0"/>
    <xf numFmtId="0" fontId="4" fillId="0" borderId="1"/>
    <xf numFmtId="44" fontId="4" fillId="0" borderId="1" applyFont="0" applyFill="0" applyBorder="0" applyAlignment="0" applyProtection="0"/>
    <xf numFmtId="0" fontId="4" fillId="0" borderId="1"/>
    <xf numFmtId="44" fontId="4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9" fontId="3" fillId="0" borderId="1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1" fillId="0" borderId="1"/>
    <xf numFmtId="0" fontId="17" fillId="0" borderId="1"/>
    <xf numFmtId="43" fontId="11" fillId="0" borderId="1" applyFont="0" applyFill="0" applyBorder="0" applyAlignment="0" applyProtection="0"/>
    <xf numFmtId="43" fontId="17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9" fontId="17" fillId="0" borderId="0" applyFont="0" applyFill="0" applyBorder="0" applyAlignment="0" applyProtection="0"/>
  </cellStyleXfs>
  <cellXfs count="62">
    <xf numFmtId="0" fontId="0" fillId="0" borderId="0" xfId="0"/>
    <xf numFmtId="0" fontId="0" fillId="0" borderId="2" xfId="0" applyBorder="1"/>
    <xf numFmtId="44" fontId="0" fillId="0" borderId="0" xfId="31" applyFont="1"/>
    <xf numFmtId="14" fontId="0" fillId="0" borderId="2" xfId="0" applyNumberFormat="1" applyBorder="1"/>
    <xf numFmtId="44" fontId="0" fillId="0" borderId="2" xfId="31" applyFont="1" applyBorder="1"/>
    <xf numFmtId="9" fontId="0" fillId="0" borderId="2" xfId="40" applyFont="1" applyBorder="1"/>
    <xf numFmtId="14" fontId="0" fillId="0" borderId="2" xfId="31" applyNumberFormat="1" applyFont="1" applyBorder="1"/>
    <xf numFmtId="14" fontId="0" fillId="0" borderId="2" xfId="40" applyNumberFormat="1" applyFont="1" applyBorder="1"/>
    <xf numFmtId="0" fontId="14" fillId="0" borderId="2" xfId="0" applyFont="1" applyBorder="1"/>
    <xf numFmtId="44" fontId="0" fillId="0" borderId="2" xfId="31" applyFont="1" applyFill="1" applyBorder="1"/>
    <xf numFmtId="9" fontId="0" fillId="0" borderId="2" xfId="40" applyFont="1" applyFill="1" applyBorder="1"/>
    <xf numFmtId="14" fontId="0" fillId="0" borderId="2" xfId="31" applyNumberFormat="1" applyFont="1" applyFill="1" applyBorder="1"/>
    <xf numFmtId="14" fontId="0" fillId="0" borderId="2" xfId="40" applyNumberFormat="1" applyFont="1" applyFill="1" applyBorder="1"/>
    <xf numFmtId="0" fontId="0" fillId="0" borderId="1" xfId="0" applyBorder="1"/>
    <xf numFmtId="44" fontId="0" fillId="0" borderId="4" xfId="0" applyNumberFormat="1" applyBorder="1"/>
    <xf numFmtId="0" fontId="0" fillId="0" borderId="5" xfId="0" applyBorder="1"/>
    <xf numFmtId="14" fontId="0" fillId="0" borderId="1" xfId="0" applyNumberFormat="1" applyBorder="1"/>
    <xf numFmtId="44" fontId="0" fillId="0" borderId="1" xfId="0" applyNumberFormat="1" applyBorder="1"/>
    <xf numFmtId="0" fontId="0" fillId="0" borderId="8" xfId="0" applyBorder="1"/>
    <xf numFmtId="0" fontId="0" fillId="0" borderId="9" xfId="0" applyBorder="1"/>
    <xf numFmtId="14" fontId="0" fillId="0" borderId="9" xfId="0" applyNumberFormat="1" applyBorder="1"/>
    <xf numFmtId="44" fontId="0" fillId="0" borderId="9" xfId="0" applyNumberFormat="1" applyBorder="1"/>
    <xf numFmtId="0" fontId="0" fillId="0" borderId="10" xfId="0" applyBorder="1"/>
    <xf numFmtId="14" fontId="0" fillId="0" borderId="10" xfId="0" applyNumberFormat="1" applyBorder="1"/>
    <xf numFmtId="44" fontId="0" fillId="0" borderId="10" xfId="0" applyNumberFormat="1" applyBorder="1"/>
    <xf numFmtId="0" fontId="0" fillId="0" borderId="11" xfId="0" applyBorder="1"/>
    <xf numFmtId="14" fontId="0" fillId="0" borderId="11" xfId="0" applyNumberFormat="1" applyBorder="1"/>
    <xf numFmtId="44" fontId="0" fillId="0" borderId="11" xfId="0" applyNumberFormat="1" applyBorder="1"/>
    <xf numFmtId="0" fontId="0" fillId="0" borderId="12" xfId="0" applyBorder="1"/>
    <xf numFmtId="0" fontId="14" fillId="0" borderId="13" xfId="0" applyFont="1" applyBorder="1"/>
    <xf numFmtId="0" fontId="14" fillId="0" borderId="14" xfId="0" applyFont="1" applyBorder="1"/>
    <xf numFmtId="0" fontId="14" fillId="0" borderId="6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4" fontId="0" fillId="0" borderId="18" xfId="0" applyNumberFormat="1" applyBorder="1"/>
    <xf numFmtId="44" fontId="0" fillId="0" borderId="18" xfId="0" applyNumberFormat="1" applyBorder="1"/>
    <xf numFmtId="44" fontId="0" fillId="0" borderId="7" xfId="0" applyNumberFormat="1" applyBorder="1"/>
    <xf numFmtId="0" fontId="14" fillId="0" borderId="20" xfId="0" applyFont="1" applyBorder="1"/>
    <xf numFmtId="44" fontId="0" fillId="0" borderId="21" xfId="0" applyNumberFormat="1" applyBorder="1"/>
    <xf numFmtId="0" fontId="11" fillId="0" borderId="2" xfId="0" applyFont="1" applyBorder="1"/>
    <xf numFmtId="0" fontId="14" fillId="0" borderId="22" xfId="0" applyFont="1" applyBorder="1"/>
    <xf numFmtId="0" fontId="14" fillId="0" borderId="3" xfId="0" applyFont="1" applyBorder="1"/>
    <xf numFmtId="0" fontId="0" fillId="0" borderId="23" xfId="0" applyBorder="1"/>
    <xf numFmtId="44" fontId="0" fillId="0" borderId="24" xfId="0" applyNumberFormat="1" applyBorder="1"/>
    <xf numFmtId="44" fontId="0" fillId="0" borderId="18" xfId="31" applyFont="1" applyBorder="1"/>
    <xf numFmtId="44" fontId="0" fillId="0" borderId="19" xfId="0" applyNumberFormat="1" applyBorder="1"/>
    <xf numFmtId="44" fontId="0" fillId="0" borderId="1" xfId="31" applyFont="1" applyBorder="1"/>
    <xf numFmtId="0" fontId="0" fillId="3" borderId="0" xfId="0" applyFill="1"/>
    <xf numFmtId="0" fontId="0" fillId="3" borderId="2" xfId="0" applyFill="1" applyBorder="1"/>
    <xf numFmtId="0" fontId="0" fillId="4" borderId="2" xfId="0" applyFill="1" applyBorder="1"/>
    <xf numFmtId="0" fontId="0" fillId="2" borderId="2" xfId="0" applyFill="1" applyBorder="1"/>
    <xf numFmtId="14" fontId="0" fillId="2" borderId="9" xfId="0" applyNumberFormat="1" applyFill="1" applyBorder="1"/>
    <xf numFmtId="14" fontId="0" fillId="2" borderId="10" xfId="0" applyNumberFormat="1" applyFill="1" applyBorder="1"/>
    <xf numFmtId="14" fontId="0" fillId="2" borderId="18" xfId="0" applyNumberFormat="1" applyFill="1" applyBorder="1"/>
    <xf numFmtId="0" fontId="11" fillId="3" borderId="2" xfId="0" applyFont="1" applyFill="1" applyBorder="1"/>
    <xf numFmtId="0" fontId="0" fillId="3" borderId="18" xfId="0" applyFill="1" applyBorder="1"/>
    <xf numFmtId="14" fontId="0" fillId="4" borderId="11" xfId="0" applyNumberFormat="1" applyFill="1" applyBorder="1"/>
    <xf numFmtId="14" fontId="0" fillId="4" borderId="9" xfId="0" applyNumberFormat="1" applyFill="1" applyBorder="1"/>
    <xf numFmtId="0" fontId="11" fillId="0" borderId="0" xfId="0" applyFont="1"/>
    <xf numFmtId="0" fontId="0" fillId="0" borderId="2" xfId="0" applyBorder="1" applyAlignment="1">
      <alignment horizontal="right"/>
    </xf>
  </cellXfs>
  <cellStyles count="41">
    <cellStyle name="Comma 2" xfId="4" xr:uid="{B1B99051-BF93-4D9A-9412-3CA28792B8FB}"/>
    <cellStyle name="Comma 3" xfId="6" xr:uid="{E77D7B97-4252-49E3-AA77-F09799B24AEB}"/>
    <cellStyle name="Comma 4" xfId="18" xr:uid="{43F69A86-8E4F-4764-8CB8-93C5E4B3AABA}"/>
    <cellStyle name="Comma 4 2" xfId="36" xr:uid="{10BE137A-AA1C-4F45-86FC-D0310C6937D7}"/>
    <cellStyle name="Comma 5" xfId="37" xr:uid="{CFFF7D93-EEE1-4747-B344-ABA3D158EDAD}"/>
    <cellStyle name="Currency" xfId="31" builtinId="4"/>
    <cellStyle name="Currency 2" xfId="3" xr:uid="{8C3AA349-59EB-40E9-BC85-BACDD08F2F25}"/>
    <cellStyle name="Currency 2 2" xfId="33" xr:uid="{1A3AF48B-A01B-4D89-AB57-BDE49D95D2A8}"/>
    <cellStyle name="Currency 3" xfId="7" xr:uid="{A466E5A4-2659-4985-9BC8-2E1E7C1FD514}"/>
    <cellStyle name="Currency 3 2" xfId="22" xr:uid="{7BF4F95C-76E0-4C84-9339-A16A190DBC8A}"/>
    <cellStyle name="Currency 3 2 2" xfId="27" xr:uid="{D1B744CE-A6DA-4B21-90E4-5A64276950BC}"/>
    <cellStyle name="Currency 4" xfId="9" xr:uid="{81BE7DF4-CAA4-404F-815C-4F6310D7A707}"/>
    <cellStyle name="Currency 5" xfId="10" xr:uid="{57EAF22F-229E-4E54-85BD-24AB06C9B8B7}"/>
    <cellStyle name="Currency 6" xfId="12" xr:uid="{F96501AA-6426-49E0-9DCB-DFF59816ECD1}"/>
    <cellStyle name="Currency 6 2" xfId="23" xr:uid="{9FCF233B-A5D3-4D3B-9D89-61BC1288E93B}"/>
    <cellStyle name="Currency 6 2 2" xfId="25" xr:uid="{26D8D46E-C915-4E03-8851-D740987B163F}"/>
    <cellStyle name="Currency 7" xfId="20" xr:uid="{8D90976B-41EA-4CA8-9464-4E0144257753}"/>
    <cellStyle name="Currency 8" xfId="29" xr:uid="{0BF570EF-CD89-4BFC-BE28-3FF27ED95B5C}"/>
    <cellStyle name="Currency 8 2" xfId="39" xr:uid="{96E8F9FD-74D2-4FA9-AE33-293EBD4FF1A6}"/>
    <cellStyle name="Hyperlink 2" xfId="2" xr:uid="{C15A72CE-8556-4703-B59C-1A988383A224}"/>
    <cellStyle name="Hyperlink 3" xfId="14" xr:uid="{D49F0A5E-4F03-4B7F-977C-52D5DBF5C5C3}"/>
    <cellStyle name="Normal" xfId="0" builtinId="0"/>
    <cellStyle name="Normal 2" xfId="1" xr:uid="{AA5EE566-5CEC-454E-8764-224412FD71C7}"/>
    <cellStyle name="Normal 2 2" xfId="15" xr:uid="{98492C84-B1B7-4A48-B06E-D57A854C1E22}"/>
    <cellStyle name="Normal 2 2 2" xfId="16" xr:uid="{3F96052B-6579-4CD6-8F3B-1B37053671E2}"/>
    <cellStyle name="Normal 2 3" xfId="32" xr:uid="{1F66BDFA-20CE-4DFE-9E9B-532DDBBFA7F1}"/>
    <cellStyle name="Normal 3" xfId="5" xr:uid="{BC1AA3C0-81EA-4C39-9E24-F59F094D9B8B}"/>
    <cellStyle name="Normal 3 2" xfId="21" xr:uid="{FC8428A2-FECF-43C9-9F11-B6BDB08DDE02}"/>
    <cellStyle name="Normal 3 2 2" xfId="26" xr:uid="{EC76CC6B-CA7A-4639-A873-BD76A4C02EA0}"/>
    <cellStyle name="Normal 4" xfId="8" xr:uid="{FFCE8CDA-9F2A-45C3-A295-65D3AAADC8BC}"/>
    <cellStyle name="Normal 5" xfId="11" xr:uid="{263162CE-001F-45D6-803E-21D47B7566C7}"/>
    <cellStyle name="Normal 5 2" xfId="17" xr:uid="{417955D0-F351-4CAD-9953-2D42894C4250}"/>
    <cellStyle name="Normal 5 2 2" xfId="24" xr:uid="{0B064FBA-4C7B-438C-AE4C-E6D80D8D00DB}"/>
    <cellStyle name="Normal 5 2 2 2" xfId="34" xr:uid="{FA74313C-AEC6-4B68-A891-10B71C8824C5}"/>
    <cellStyle name="Normal 6" xfId="13" xr:uid="{CCCE9E2A-96DC-4D20-A98E-B076734A06D6}"/>
    <cellStyle name="Normal 7" xfId="19" xr:uid="{971B067F-DB82-4601-8478-D4814BC66444}"/>
    <cellStyle name="Normal 8" xfId="28" xr:uid="{488C524C-4558-42D4-9711-985D37815FB8}"/>
    <cellStyle name="Normal 8 2" xfId="38" xr:uid="{7250281E-0888-4AEA-8A93-81F47A51E083}"/>
    <cellStyle name="Normal 9" xfId="35" xr:uid="{93A69CC5-DC18-4F77-8A93-95BAC298D4CD}"/>
    <cellStyle name="Percent" xfId="40" builtinId="5"/>
    <cellStyle name="Percent 2" xfId="30" xr:uid="{FD731CB6-029F-4F1B-8294-81277D2C0CE3}"/>
  </cellStyles>
  <dxfs count="0"/>
  <tableStyles count="0" defaultTableStyle="TableStyleMedium2" defaultPivotStyle="PivotStyleLight16"/>
  <colors>
    <mruColors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15D6-A120-429A-92A0-FB9CA79FDAF6}">
  <dimension ref="A1:S99"/>
  <sheetViews>
    <sheetView tabSelected="1" zoomScale="115" zoomScaleNormal="115" workbookViewId="0"/>
  </sheetViews>
  <sheetFormatPr defaultRowHeight="12.75" x14ac:dyDescent="0.2"/>
  <cols>
    <col min="1" max="1" width="15.42578125" bestFit="1" customWidth="1"/>
    <col min="2" max="2" width="24.5703125" bestFit="1" customWidth="1"/>
    <col min="3" max="3" width="35.42578125" bestFit="1" customWidth="1"/>
    <col min="4" max="4" width="18.42578125" customWidth="1"/>
    <col min="5" max="5" width="39.42578125" customWidth="1"/>
    <col min="6" max="6" width="38.42578125" customWidth="1"/>
    <col min="7" max="7" width="37.7109375" customWidth="1"/>
    <col min="8" max="8" width="36.85546875" customWidth="1"/>
    <col min="9" max="9" width="72.7109375" customWidth="1"/>
    <col min="10" max="10" width="34.85546875" customWidth="1"/>
    <col min="11" max="12" width="39.5703125" customWidth="1"/>
    <col min="13" max="13" width="51" customWidth="1"/>
    <col min="14" max="14" width="38.85546875" customWidth="1"/>
    <col min="15" max="15" width="35.140625" customWidth="1"/>
    <col min="16" max="16" width="26.28515625" customWidth="1"/>
    <col min="17" max="17" width="37.140625" customWidth="1"/>
    <col min="18" max="18" width="30.28515625" bestFit="1" customWidth="1"/>
    <col min="19" max="19" width="32.5703125" bestFit="1" customWidth="1"/>
  </cols>
  <sheetData>
    <row r="1" spans="1:19" ht="18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</row>
    <row r="2" spans="1:19" x14ac:dyDescent="0.2">
      <c r="A2" s="1"/>
      <c r="C2" s="49" t="s">
        <v>112</v>
      </c>
      <c r="D2" s="60" t="s">
        <v>95</v>
      </c>
    </row>
    <row r="3" spans="1:19" x14ac:dyDescent="0.2">
      <c r="A3" s="1"/>
      <c r="B3" s="1">
        <v>102</v>
      </c>
      <c r="C3" s="1" t="s">
        <v>19</v>
      </c>
      <c r="D3" s="1" t="s">
        <v>20</v>
      </c>
      <c r="E3" s="3">
        <v>44991</v>
      </c>
      <c r="F3" s="3">
        <v>45027</v>
      </c>
      <c r="G3" s="4">
        <v>800</v>
      </c>
      <c r="H3" s="4">
        <v>727.27272727272725</v>
      </c>
      <c r="I3" s="4" t="s">
        <v>21</v>
      </c>
      <c r="J3" s="4">
        <v>16000</v>
      </c>
      <c r="K3" s="4">
        <v>14545.454545454544</v>
      </c>
      <c r="L3" s="4"/>
      <c r="M3" s="4"/>
      <c r="N3" s="4"/>
      <c r="O3" s="5"/>
      <c r="P3" s="4">
        <v>800</v>
      </c>
      <c r="Q3" s="4">
        <v>727.27272727272725</v>
      </c>
      <c r="R3" s="6">
        <v>45027</v>
      </c>
      <c r="S3" s="5">
        <v>0</v>
      </c>
    </row>
    <row r="4" spans="1:19" x14ac:dyDescent="0.2">
      <c r="A4" s="1"/>
      <c r="B4" s="1">
        <v>1052</v>
      </c>
      <c r="C4" s="1" t="s">
        <v>22</v>
      </c>
      <c r="D4" s="1" t="s">
        <v>20</v>
      </c>
      <c r="E4" s="3">
        <v>44991</v>
      </c>
      <c r="F4" s="3">
        <v>45027</v>
      </c>
      <c r="G4" s="4">
        <v>1000</v>
      </c>
      <c r="H4" s="4">
        <v>909.09090909090901</v>
      </c>
      <c r="I4" s="4" t="s">
        <v>23</v>
      </c>
      <c r="J4" s="4">
        <v>20000</v>
      </c>
      <c r="K4" s="4">
        <v>18181.81818181818</v>
      </c>
      <c r="L4" s="4"/>
      <c r="M4" s="4"/>
      <c r="N4" s="4"/>
      <c r="O4" s="5"/>
      <c r="P4" s="4">
        <v>1000</v>
      </c>
      <c r="Q4" s="4">
        <v>909.09090909090901</v>
      </c>
      <c r="R4" s="6">
        <v>45027</v>
      </c>
      <c r="S4" s="5">
        <v>0</v>
      </c>
    </row>
    <row r="5" spans="1:19" x14ac:dyDescent="0.2">
      <c r="A5" s="1"/>
      <c r="B5" s="1"/>
      <c r="C5" s="52" t="s">
        <v>104</v>
      </c>
      <c r="D5" s="19" t="s">
        <v>105</v>
      </c>
      <c r="E5" s="3"/>
      <c r="F5" s="3"/>
      <c r="G5" s="4"/>
      <c r="H5" s="4"/>
      <c r="I5" s="4"/>
      <c r="J5" s="4"/>
      <c r="K5" s="4"/>
      <c r="L5" s="4"/>
      <c r="M5" s="4"/>
      <c r="N5" s="4"/>
      <c r="O5" s="5"/>
      <c r="P5" s="4"/>
      <c r="Q5" s="4"/>
      <c r="R5" s="6"/>
      <c r="S5" s="5"/>
    </row>
    <row r="6" spans="1:19" x14ac:dyDescent="0.2">
      <c r="A6" s="1"/>
      <c r="B6" s="1">
        <v>23</v>
      </c>
      <c r="C6" s="1" t="s">
        <v>24</v>
      </c>
      <c r="D6" s="1" t="s">
        <v>25</v>
      </c>
      <c r="E6" s="3">
        <v>45007</v>
      </c>
      <c r="F6" s="3">
        <v>45040</v>
      </c>
      <c r="G6" s="9">
        <v>220000</v>
      </c>
      <c r="H6" s="9">
        <v>199999.99999999997</v>
      </c>
      <c r="I6" s="9" t="s">
        <v>26</v>
      </c>
      <c r="J6" s="9">
        <v>220000</v>
      </c>
      <c r="K6" s="9">
        <v>199999.99999999997</v>
      </c>
      <c r="L6" s="9">
        <v>0</v>
      </c>
      <c r="M6" s="9">
        <v>0</v>
      </c>
      <c r="N6" s="9"/>
      <c r="O6" s="10"/>
      <c r="P6" s="9">
        <v>220000</v>
      </c>
      <c r="Q6" s="9">
        <v>199999.99999999997</v>
      </c>
      <c r="R6" s="11">
        <v>45040</v>
      </c>
      <c r="S6" s="5">
        <v>0</v>
      </c>
    </row>
    <row r="7" spans="1:19" x14ac:dyDescent="0.2">
      <c r="A7" s="1"/>
      <c r="B7" s="1">
        <v>174</v>
      </c>
      <c r="C7" s="1" t="s">
        <v>27</v>
      </c>
      <c r="D7" s="1" t="s">
        <v>25</v>
      </c>
      <c r="E7" s="3">
        <v>45007</v>
      </c>
      <c r="F7" s="3">
        <v>45043</v>
      </c>
      <c r="G7" s="9">
        <v>230000</v>
      </c>
      <c r="H7" s="9">
        <v>209090.90909090909</v>
      </c>
      <c r="I7" s="9" t="s">
        <v>28</v>
      </c>
      <c r="J7" s="9">
        <v>600000</v>
      </c>
      <c r="K7" s="9">
        <v>545454.54545454541</v>
      </c>
      <c r="L7" s="9">
        <v>150000</v>
      </c>
      <c r="M7" s="9">
        <v>136363.63636363635</v>
      </c>
      <c r="N7" s="9" t="s">
        <v>29</v>
      </c>
      <c r="O7" s="12">
        <v>45031</v>
      </c>
      <c r="P7" s="9">
        <v>142500</v>
      </c>
      <c r="Q7" s="9">
        <v>129545.45</v>
      </c>
      <c r="R7" s="11">
        <v>45043</v>
      </c>
      <c r="S7" s="5">
        <v>0.05</v>
      </c>
    </row>
    <row r="8" spans="1:19" x14ac:dyDescent="0.2">
      <c r="A8" s="1"/>
      <c r="B8" s="1">
        <v>106</v>
      </c>
      <c r="C8" s="1" t="s">
        <v>30</v>
      </c>
      <c r="D8" s="1" t="s">
        <v>25</v>
      </c>
      <c r="E8" s="3">
        <v>45007</v>
      </c>
      <c r="F8" s="3">
        <v>45044</v>
      </c>
      <c r="G8" s="9">
        <v>300000</v>
      </c>
      <c r="H8" s="9">
        <v>272727.27272727271</v>
      </c>
      <c r="I8" s="9" t="s">
        <v>28</v>
      </c>
      <c r="J8" s="9">
        <v>1200000</v>
      </c>
      <c r="K8" s="9">
        <v>1090909.0909090908</v>
      </c>
      <c r="L8" s="9">
        <v>0</v>
      </c>
      <c r="M8" s="9">
        <v>0</v>
      </c>
      <c r="N8" s="9"/>
      <c r="O8" s="10"/>
      <c r="P8" s="9">
        <v>285000</v>
      </c>
      <c r="Q8" s="9">
        <v>259090.90909090906</v>
      </c>
      <c r="R8" s="11">
        <v>45044</v>
      </c>
      <c r="S8" s="5">
        <v>0.05</v>
      </c>
    </row>
    <row r="9" spans="1:19" x14ac:dyDescent="0.2">
      <c r="A9" s="1"/>
      <c r="B9" s="1">
        <v>2089</v>
      </c>
      <c r="C9" s="1" t="s">
        <v>31</v>
      </c>
      <c r="D9" s="1" t="s">
        <v>25</v>
      </c>
      <c r="E9" s="3">
        <v>45007</v>
      </c>
      <c r="F9" s="3">
        <v>45044</v>
      </c>
      <c r="G9" s="9">
        <v>120000</v>
      </c>
      <c r="H9" s="9">
        <v>109090.90909090909</v>
      </c>
      <c r="I9" s="9" t="s">
        <v>32</v>
      </c>
      <c r="J9" s="9">
        <v>410000</v>
      </c>
      <c r="K9" s="9">
        <v>372727.27272727271</v>
      </c>
      <c r="L9" s="9">
        <v>0</v>
      </c>
      <c r="M9" s="9">
        <v>0</v>
      </c>
      <c r="N9" s="9"/>
      <c r="O9" s="10"/>
      <c r="P9" s="9">
        <v>114000</v>
      </c>
      <c r="Q9" s="9">
        <v>103636.36363636363</v>
      </c>
      <c r="R9" s="11">
        <v>45044</v>
      </c>
      <c r="S9" s="5">
        <v>0.05</v>
      </c>
    </row>
    <row r="10" spans="1:19" x14ac:dyDescent="0.2">
      <c r="A10" s="1"/>
      <c r="B10" s="1">
        <v>79</v>
      </c>
      <c r="C10" s="1" t="s">
        <v>33</v>
      </c>
      <c r="D10" s="1" t="s">
        <v>25</v>
      </c>
      <c r="E10" s="3">
        <v>45008</v>
      </c>
      <c r="F10" s="3">
        <v>45045</v>
      </c>
      <c r="G10" s="9">
        <v>90000</v>
      </c>
      <c r="H10" s="9">
        <v>81818.181818181809</v>
      </c>
      <c r="I10" s="9" t="s">
        <v>34</v>
      </c>
      <c r="J10" s="9">
        <v>290000</v>
      </c>
      <c r="K10" s="9">
        <v>263636.36363636359</v>
      </c>
      <c r="L10" s="9">
        <v>0</v>
      </c>
      <c r="M10" s="9">
        <v>0</v>
      </c>
      <c r="N10" s="9"/>
      <c r="O10" s="10"/>
      <c r="P10" s="9">
        <v>85500</v>
      </c>
      <c r="Q10" s="9">
        <v>77727.272727272721</v>
      </c>
      <c r="R10" s="11">
        <v>45045</v>
      </c>
      <c r="S10" s="5">
        <v>0.05</v>
      </c>
    </row>
    <row r="11" spans="1:19" x14ac:dyDescent="0.2">
      <c r="A11" s="1"/>
      <c r="B11" s="1">
        <v>232</v>
      </c>
      <c r="C11" s="1" t="s">
        <v>35</v>
      </c>
      <c r="D11" s="1" t="s">
        <v>20</v>
      </c>
      <c r="E11" s="3">
        <v>45010</v>
      </c>
      <c r="F11" s="3">
        <v>45050</v>
      </c>
      <c r="G11" s="4">
        <v>1300000</v>
      </c>
      <c r="H11" s="4">
        <v>1181818.1818181816</v>
      </c>
      <c r="I11" s="4" t="s">
        <v>36</v>
      </c>
      <c r="J11" s="4">
        <v>3100000</v>
      </c>
      <c r="K11" s="4">
        <v>2818181.8181818179</v>
      </c>
      <c r="L11" s="4"/>
      <c r="M11" s="4"/>
      <c r="N11" s="4"/>
      <c r="O11" s="5"/>
      <c r="P11" s="4">
        <v>1300000</v>
      </c>
      <c r="Q11" s="4">
        <v>1181818.1818181816</v>
      </c>
      <c r="R11" s="6">
        <v>45050</v>
      </c>
      <c r="S11" s="5">
        <v>0</v>
      </c>
    </row>
    <row r="12" spans="1:19" x14ac:dyDescent="0.2">
      <c r="A12" s="1"/>
      <c r="B12" s="1">
        <v>689</v>
      </c>
      <c r="C12" s="1" t="s">
        <v>37</v>
      </c>
      <c r="D12" s="1" t="s">
        <v>20</v>
      </c>
      <c r="E12" s="3">
        <v>45017</v>
      </c>
      <c r="F12" s="3">
        <v>45057</v>
      </c>
      <c r="G12" s="4">
        <v>6670</v>
      </c>
      <c r="H12" s="4">
        <v>6063.6363636363631</v>
      </c>
      <c r="I12" s="4" t="s">
        <v>38</v>
      </c>
      <c r="J12" s="4">
        <v>40000</v>
      </c>
      <c r="K12" s="4">
        <v>36363.63636363636</v>
      </c>
      <c r="L12" s="4"/>
      <c r="M12" s="4"/>
      <c r="N12" s="4"/>
      <c r="O12" s="5"/>
      <c r="P12" s="4">
        <v>6670</v>
      </c>
      <c r="Q12" s="4">
        <v>6063.6363636363631</v>
      </c>
      <c r="R12" s="6">
        <v>45057</v>
      </c>
      <c r="S12" s="5">
        <v>0</v>
      </c>
    </row>
    <row r="13" spans="1:19" x14ac:dyDescent="0.2">
      <c r="A13" s="1"/>
      <c r="B13" s="1">
        <v>1077</v>
      </c>
      <c r="C13" s="1" t="s">
        <v>22</v>
      </c>
      <c r="D13" s="1" t="s">
        <v>20</v>
      </c>
      <c r="E13" s="3">
        <v>45017</v>
      </c>
      <c r="F13" s="3">
        <v>45057</v>
      </c>
      <c r="G13" s="4">
        <v>3000</v>
      </c>
      <c r="H13" s="4">
        <v>2727.272727272727</v>
      </c>
      <c r="I13" s="4" t="s">
        <v>39</v>
      </c>
      <c r="J13" s="4">
        <v>0</v>
      </c>
      <c r="K13" s="4">
        <v>0</v>
      </c>
      <c r="L13" s="4"/>
      <c r="M13" s="4"/>
      <c r="N13" s="4"/>
      <c r="O13" s="5"/>
      <c r="P13" s="4">
        <v>3000</v>
      </c>
      <c r="Q13" s="4">
        <v>2727.272727272727</v>
      </c>
      <c r="R13" s="6">
        <v>45057</v>
      </c>
      <c r="S13" s="5">
        <v>0</v>
      </c>
    </row>
    <row r="14" spans="1:19" x14ac:dyDescent="0.2">
      <c r="A14" s="1"/>
      <c r="B14" s="1">
        <v>132</v>
      </c>
      <c r="C14" s="1" t="s">
        <v>19</v>
      </c>
      <c r="D14" s="1" t="s">
        <v>20</v>
      </c>
      <c r="E14" s="3">
        <v>45017</v>
      </c>
      <c r="F14" s="3">
        <v>45057</v>
      </c>
      <c r="G14" s="4">
        <v>2400</v>
      </c>
      <c r="H14" s="4">
        <v>2181.8181818181815</v>
      </c>
      <c r="I14" s="4" t="s">
        <v>40</v>
      </c>
      <c r="J14" s="4">
        <v>0</v>
      </c>
      <c r="K14" s="4">
        <v>0</v>
      </c>
      <c r="L14" s="4"/>
      <c r="M14" s="4"/>
      <c r="N14" s="4"/>
      <c r="O14" s="5"/>
      <c r="P14" s="4">
        <v>2400</v>
      </c>
      <c r="Q14" s="4">
        <v>2181.8181818181815</v>
      </c>
      <c r="R14" s="6">
        <v>45057</v>
      </c>
      <c r="S14" s="5">
        <v>0</v>
      </c>
    </row>
    <row r="15" spans="1:19" x14ac:dyDescent="0.2">
      <c r="A15" s="1"/>
      <c r="B15" s="1">
        <v>179</v>
      </c>
      <c r="C15" s="1" t="s">
        <v>27</v>
      </c>
      <c r="D15" s="1" t="s">
        <v>25</v>
      </c>
      <c r="E15" s="3">
        <v>45037</v>
      </c>
      <c r="F15" s="3">
        <v>45075</v>
      </c>
      <c r="G15" s="9">
        <v>80000</v>
      </c>
      <c r="H15" s="9">
        <v>72727.272727272721</v>
      </c>
      <c r="I15" s="9" t="s">
        <v>41</v>
      </c>
      <c r="J15" s="9">
        <v>0</v>
      </c>
      <c r="K15" s="9">
        <v>0</v>
      </c>
      <c r="L15" s="9">
        <v>0</v>
      </c>
      <c r="M15" s="9">
        <v>0</v>
      </c>
      <c r="N15" s="9"/>
      <c r="O15" s="10"/>
      <c r="P15" s="9">
        <v>76000</v>
      </c>
      <c r="Q15" s="9">
        <v>69090.909090909088</v>
      </c>
      <c r="R15" s="11">
        <v>45075</v>
      </c>
      <c r="S15" s="5">
        <v>0.05</v>
      </c>
    </row>
    <row r="16" spans="1:19" x14ac:dyDescent="0.2">
      <c r="A16" s="1"/>
      <c r="B16" s="1"/>
      <c r="C16" s="51" t="s">
        <v>106</v>
      </c>
      <c r="D16" s="41" t="s">
        <v>120</v>
      </c>
      <c r="E16" s="3"/>
      <c r="F16" s="3"/>
      <c r="G16" s="9"/>
      <c r="H16" s="9"/>
      <c r="I16" s="9"/>
      <c r="J16" s="9"/>
      <c r="K16" s="9"/>
      <c r="L16" s="9"/>
      <c r="M16" s="9"/>
      <c r="N16" s="9"/>
      <c r="O16" s="10"/>
      <c r="P16" s="9"/>
      <c r="Q16" s="9"/>
      <c r="R16" s="11"/>
      <c r="S16" s="5"/>
    </row>
    <row r="17" spans="1:19" x14ac:dyDescent="0.2">
      <c r="A17" s="1">
        <v>6</v>
      </c>
      <c r="B17" s="1">
        <v>5853</v>
      </c>
      <c r="C17" s="1" t="s">
        <v>42</v>
      </c>
      <c r="D17" s="1" t="s">
        <v>25</v>
      </c>
      <c r="E17" s="3">
        <v>45039</v>
      </c>
      <c r="F17" s="3">
        <v>45077</v>
      </c>
      <c r="G17" s="9">
        <v>815000</v>
      </c>
      <c r="H17" s="9">
        <v>740909.09090909082</v>
      </c>
      <c r="I17" s="9" t="s">
        <v>43</v>
      </c>
      <c r="J17" s="9">
        <v>815000</v>
      </c>
      <c r="K17" s="9">
        <v>740909.09090909082</v>
      </c>
      <c r="L17" s="9">
        <v>0</v>
      </c>
      <c r="M17" s="9">
        <v>0</v>
      </c>
      <c r="N17" s="9"/>
      <c r="O17" s="10"/>
      <c r="P17" s="9">
        <v>774250</v>
      </c>
      <c r="Q17" s="9">
        <v>703863.63636363635</v>
      </c>
      <c r="R17" s="11">
        <v>45077</v>
      </c>
      <c r="S17" s="5">
        <v>0.05</v>
      </c>
    </row>
    <row r="18" spans="1:19" x14ac:dyDescent="0.2">
      <c r="A18" s="1"/>
      <c r="B18" s="1">
        <v>2111</v>
      </c>
      <c r="C18" s="1" t="s">
        <v>31</v>
      </c>
      <c r="D18" s="1" t="s">
        <v>25</v>
      </c>
      <c r="E18" s="3">
        <v>45040</v>
      </c>
      <c r="F18" s="3">
        <v>45078</v>
      </c>
      <c r="G18" s="9">
        <v>160000</v>
      </c>
      <c r="H18" s="9">
        <v>145454.54545454544</v>
      </c>
      <c r="I18" s="9" t="s">
        <v>44</v>
      </c>
      <c r="J18" s="9">
        <v>0</v>
      </c>
      <c r="K18" s="9">
        <v>0</v>
      </c>
      <c r="L18" s="9">
        <v>0</v>
      </c>
      <c r="M18" s="9">
        <v>0</v>
      </c>
      <c r="N18" s="9"/>
      <c r="O18" s="10"/>
      <c r="P18" s="9">
        <v>152000</v>
      </c>
      <c r="Q18" s="9">
        <v>138181.81818181818</v>
      </c>
      <c r="R18" s="11">
        <v>45078</v>
      </c>
      <c r="S18" s="5">
        <v>0.05</v>
      </c>
    </row>
    <row r="19" spans="1:19" x14ac:dyDescent="0.2">
      <c r="A19" s="1"/>
      <c r="B19" s="1">
        <v>342</v>
      </c>
      <c r="C19" s="1" t="s">
        <v>35</v>
      </c>
      <c r="D19" s="1" t="s">
        <v>20</v>
      </c>
      <c r="E19" s="3">
        <v>45041</v>
      </c>
      <c r="F19" s="3">
        <v>45079</v>
      </c>
      <c r="G19" s="4">
        <v>1550000</v>
      </c>
      <c r="H19" s="4">
        <v>1409090.9090909089</v>
      </c>
      <c r="I19" s="4" t="s">
        <v>45</v>
      </c>
      <c r="J19" s="4">
        <v>0</v>
      </c>
      <c r="K19" s="4"/>
      <c r="L19" s="4"/>
      <c r="M19" s="4"/>
      <c r="N19" s="4"/>
      <c r="O19" s="5"/>
      <c r="P19" s="4">
        <v>1550000</v>
      </c>
      <c r="Q19" s="4">
        <v>1409090.9090909089</v>
      </c>
      <c r="R19" s="6">
        <v>45079</v>
      </c>
      <c r="S19" s="5">
        <v>0</v>
      </c>
    </row>
    <row r="20" spans="1:19" x14ac:dyDescent="0.2">
      <c r="A20" s="1"/>
      <c r="B20" s="1"/>
      <c r="C20" s="50" t="s">
        <v>113</v>
      </c>
      <c r="D20" s="60" t="s">
        <v>95</v>
      </c>
      <c r="E20" s="3"/>
      <c r="F20" s="3"/>
      <c r="G20" s="4"/>
      <c r="H20" s="4"/>
      <c r="I20" s="4"/>
      <c r="J20" s="4"/>
      <c r="K20" s="4"/>
      <c r="L20" s="4"/>
      <c r="M20" s="4"/>
      <c r="N20" s="4"/>
      <c r="O20" s="5"/>
      <c r="P20" s="4"/>
      <c r="Q20" s="4"/>
      <c r="R20" s="6"/>
      <c r="S20" s="5"/>
    </row>
    <row r="21" spans="1:19" x14ac:dyDescent="0.2">
      <c r="A21" s="1"/>
      <c r="B21" s="1">
        <v>55</v>
      </c>
      <c r="C21" s="1" t="s">
        <v>46</v>
      </c>
      <c r="D21" s="1" t="s">
        <v>25</v>
      </c>
      <c r="E21" s="3">
        <v>45042</v>
      </c>
      <c r="F21" s="3">
        <v>45077</v>
      </c>
      <c r="G21" s="9">
        <v>125000</v>
      </c>
      <c r="H21" s="9">
        <v>113636.36363636363</v>
      </c>
      <c r="I21" s="9" t="s">
        <v>28</v>
      </c>
      <c r="J21" s="9">
        <v>250000</v>
      </c>
      <c r="K21" s="9">
        <v>227272.72727272726</v>
      </c>
      <c r="L21" s="9">
        <v>0</v>
      </c>
      <c r="M21" s="9">
        <v>0</v>
      </c>
      <c r="N21" s="9"/>
      <c r="O21" s="10"/>
      <c r="P21" s="9">
        <v>118750</v>
      </c>
      <c r="Q21" s="9">
        <v>107954.54545454544</v>
      </c>
      <c r="R21" s="11">
        <v>45077</v>
      </c>
      <c r="S21" s="5">
        <v>0.05</v>
      </c>
    </row>
    <row r="22" spans="1:19" x14ac:dyDescent="0.2">
      <c r="A22" s="1"/>
      <c r="B22" s="1">
        <v>731</v>
      </c>
      <c r="C22" s="1" t="s">
        <v>37</v>
      </c>
      <c r="D22" s="1" t="s">
        <v>20</v>
      </c>
      <c r="E22" s="3">
        <v>45048</v>
      </c>
      <c r="F22" s="3">
        <v>45082</v>
      </c>
      <c r="G22" s="4">
        <v>6666</v>
      </c>
      <c r="H22" s="4">
        <v>6059.9999999999991</v>
      </c>
      <c r="I22" s="4" t="s">
        <v>47</v>
      </c>
      <c r="J22" s="4">
        <v>0</v>
      </c>
      <c r="K22" s="4">
        <v>0</v>
      </c>
      <c r="L22" s="4"/>
      <c r="M22" s="4"/>
      <c r="N22" s="4"/>
      <c r="O22" s="5"/>
      <c r="P22" s="4">
        <v>6666</v>
      </c>
      <c r="Q22" s="4">
        <v>6059.9999999999991</v>
      </c>
      <c r="R22" s="6">
        <v>45082</v>
      </c>
      <c r="S22" s="5">
        <v>0</v>
      </c>
    </row>
    <row r="23" spans="1:19" x14ac:dyDescent="0.2">
      <c r="A23" s="1"/>
      <c r="B23" s="1">
        <v>1099</v>
      </c>
      <c r="C23" s="1" t="s">
        <v>22</v>
      </c>
      <c r="D23" s="1" t="s">
        <v>20</v>
      </c>
      <c r="E23" s="3">
        <v>45048</v>
      </c>
      <c r="F23" s="3">
        <v>45082</v>
      </c>
      <c r="G23" s="4">
        <v>3000</v>
      </c>
      <c r="H23" s="4">
        <v>2727.272727272727</v>
      </c>
      <c r="I23" s="4" t="s">
        <v>48</v>
      </c>
      <c r="J23" s="4">
        <v>0</v>
      </c>
      <c r="K23" s="4">
        <v>0</v>
      </c>
      <c r="L23" s="4"/>
      <c r="M23" s="4"/>
      <c r="N23" s="4"/>
      <c r="O23" s="5"/>
      <c r="P23" s="4">
        <v>3000</v>
      </c>
      <c r="Q23" s="4">
        <v>2727.272727272727</v>
      </c>
      <c r="R23" s="6">
        <v>45082</v>
      </c>
      <c r="S23" s="5">
        <v>0</v>
      </c>
    </row>
    <row r="24" spans="1:19" x14ac:dyDescent="0.2">
      <c r="A24" s="1"/>
      <c r="B24" s="1">
        <v>158</v>
      </c>
      <c r="C24" s="1" t="s">
        <v>19</v>
      </c>
      <c r="D24" s="1" t="s">
        <v>20</v>
      </c>
      <c r="E24" s="3">
        <v>45048</v>
      </c>
      <c r="F24" s="3">
        <v>45082</v>
      </c>
      <c r="G24" s="4">
        <v>2400</v>
      </c>
      <c r="H24" s="4">
        <v>2181.8181818181815</v>
      </c>
      <c r="I24" s="4" t="s">
        <v>49</v>
      </c>
      <c r="J24" s="4">
        <v>0</v>
      </c>
      <c r="K24" s="4">
        <v>0</v>
      </c>
      <c r="L24" s="4"/>
      <c r="M24" s="4"/>
      <c r="N24" s="4"/>
      <c r="O24" s="5"/>
      <c r="P24" s="4">
        <v>2400</v>
      </c>
      <c r="Q24" s="4">
        <v>2181.8181818181815</v>
      </c>
      <c r="R24" s="6">
        <v>45082</v>
      </c>
      <c r="S24" s="5">
        <v>0</v>
      </c>
    </row>
    <row r="25" spans="1:19" x14ac:dyDescent="0.2">
      <c r="A25" s="1"/>
      <c r="B25" s="1">
        <v>431</v>
      </c>
      <c r="C25" s="1" t="s">
        <v>50</v>
      </c>
      <c r="D25" s="1" t="s">
        <v>25</v>
      </c>
      <c r="E25" s="3">
        <v>45066</v>
      </c>
      <c r="F25" s="3">
        <v>45103</v>
      </c>
      <c r="G25" s="9">
        <v>290000</v>
      </c>
      <c r="H25" s="9">
        <v>263636.36363636359</v>
      </c>
      <c r="I25" s="9" t="s">
        <v>51</v>
      </c>
      <c r="J25" s="9">
        <v>290000</v>
      </c>
      <c r="K25" s="9">
        <v>263636.36363636359</v>
      </c>
      <c r="L25" s="9">
        <v>0</v>
      </c>
      <c r="M25" s="9">
        <v>0</v>
      </c>
      <c r="N25" s="9"/>
      <c r="O25" s="10"/>
      <c r="P25" s="9">
        <v>275500</v>
      </c>
      <c r="Q25" s="9">
        <v>250454.54545454544</v>
      </c>
      <c r="R25" s="11">
        <v>45103</v>
      </c>
      <c r="S25" s="5">
        <v>0.05</v>
      </c>
    </row>
    <row r="26" spans="1:19" x14ac:dyDescent="0.2">
      <c r="A26" s="1"/>
      <c r="B26" s="1">
        <v>67</v>
      </c>
      <c r="C26" s="1" t="s">
        <v>52</v>
      </c>
      <c r="D26" s="1" t="s">
        <v>20</v>
      </c>
      <c r="E26" s="3">
        <v>45066</v>
      </c>
      <c r="F26" s="3">
        <v>45103</v>
      </c>
      <c r="G26" s="4">
        <v>34000</v>
      </c>
      <c r="H26" s="4">
        <v>30909.090909090908</v>
      </c>
      <c r="I26" s="4" t="s">
        <v>53</v>
      </c>
      <c r="J26" s="4">
        <v>34000</v>
      </c>
      <c r="K26" s="4">
        <v>30909.090909090908</v>
      </c>
      <c r="L26" s="4"/>
      <c r="M26" s="4"/>
      <c r="N26" s="4"/>
      <c r="O26" s="5"/>
      <c r="P26" s="4">
        <v>34000</v>
      </c>
      <c r="Q26" s="4">
        <v>30909.090909090908</v>
      </c>
      <c r="R26" s="6">
        <v>45103</v>
      </c>
      <c r="S26" s="5">
        <v>0</v>
      </c>
    </row>
    <row r="27" spans="1:19" x14ac:dyDescent="0.2">
      <c r="A27" s="1"/>
      <c r="B27" s="1">
        <v>82</v>
      </c>
      <c r="C27" s="1" t="s">
        <v>33</v>
      </c>
      <c r="D27" s="1" t="s">
        <v>25</v>
      </c>
      <c r="E27" s="3">
        <v>45069</v>
      </c>
      <c r="F27" s="3">
        <v>45100</v>
      </c>
      <c r="G27" s="9">
        <v>102000</v>
      </c>
      <c r="H27" s="9">
        <v>92727.272727272721</v>
      </c>
      <c r="I27" s="9" t="s">
        <v>54</v>
      </c>
      <c r="J27" s="9">
        <v>0</v>
      </c>
      <c r="K27" s="9">
        <v>0</v>
      </c>
      <c r="L27" s="9">
        <v>0</v>
      </c>
      <c r="M27" s="9">
        <v>0</v>
      </c>
      <c r="N27" s="9"/>
      <c r="O27" s="10"/>
      <c r="P27" s="9">
        <v>96900</v>
      </c>
      <c r="Q27" s="9">
        <v>88090.909090909088</v>
      </c>
      <c r="R27" s="11">
        <v>45100</v>
      </c>
      <c r="S27" s="5">
        <v>0.05</v>
      </c>
    </row>
    <row r="28" spans="1:19" x14ac:dyDescent="0.2">
      <c r="A28" s="1"/>
      <c r="B28" s="1"/>
      <c r="C28" s="50" t="s">
        <v>114</v>
      </c>
      <c r="D28" s="60" t="s">
        <v>95</v>
      </c>
      <c r="E28" s="3"/>
      <c r="F28" s="3"/>
      <c r="G28" s="9"/>
      <c r="H28" s="9"/>
      <c r="I28" s="9"/>
      <c r="J28" s="9"/>
      <c r="K28" s="9"/>
      <c r="L28" s="9"/>
      <c r="M28" s="9"/>
      <c r="N28" s="9"/>
      <c r="O28" s="10"/>
      <c r="P28" s="9"/>
      <c r="Q28" s="9"/>
      <c r="R28" s="11"/>
      <c r="S28" s="5"/>
    </row>
    <row r="29" spans="1:19" x14ac:dyDescent="0.2">
      <c r="A29" s="1"/>
      <c r="B29" s="1">
        <v>2020</v>
      </c>
      <c r="C29" s="1" t="s">
        <v>55</v>
      </c>
      <c r="D29" s="1" t="s">
        <v>25</v>
      </c>
      <c r="E29" s="3">
        <v>45071</v>
      </c>
      <c r="F29" s="3">
        <v>45104</v>
      </c>
      <c r="G29" s="9">
        <v>54000</v>
      </c>
      <c r="H29" s="9">
        <v>49090.909090909088</v>
      </c>
      <c r="I29" s="9" t="s">
        <v>56</v>
      </c>
      <c r="J29" s="9">
        <v>54000</v>
      </c>
      <c r="K29" s="9">
        <v>49090.909090909088</v>
      </c>
      <c r="L29" s="9">
        <v>0</v>
      </c>
      <c r="M29" s="9">
        <v>0</v>
      </c>
      <c r="N29" s="9"/>
      <c r="O29" s="10"/>
      <c r="P29" s="9">
        <v>51300</v>
      </c>
      <c r="Q29" s="9">
        <v>46636.363636363632</v>
      </c>
      <c r="R29" s="11">
        <v>45104</v>
      </c>
      <c r="S29" s="5">
        <v>0.05</v>
      </c>
    </row>
    <row r="30" spans="1:19" x14ac:dyDescent="0.2">
      <c r="A30" s="1"/>
      <c r="B30" s="1">
        <v>800</v>
      </c>
      <c r="C30" s="1" t="s">
        <v>37</v>
      </c>
      <c r="D30" s="1" t="s">
        <v>20</v>
      </c>
      <c r="E30" s="3">
        <v>45078</v>
      </c>
      <c r="F30" s="3">
        <v>45112</v>
      </c>
      <c r="G30" s="4">
        <v>6666</v>
      </c>
      <c r="H30" s="4">
        <v>6059.9999999999991</v>
      </c>
      <c r="I30" s="4" t="s">
        <v>57</v>
      </c>
      <c r="J30" s="4">
        <v>0</v>
      </c>
      <c r="K30" s="4">
        <v>0</v>
      </c>
      <c r="L30" s="4"/>
      <c r="M30" s="4"/>
      <c r="N30" s="4"/>
      <c r="O30" s="5"/>
      <c r="P30" s="4">
        <v>6666</v>
      </c>
      <c r="Q30" s="4">
        <v>6059.9999999999991</v>
      </c>
      <c r="R30" s="6">
        <v>45112</v>
      </c>
      <c r="S30" s="5">
        <v>0</v>
      </c>
    </row>
    <row r="31" spans="1:19" x14ac:dyDescent="0.2">
      <c r="A31" s="1"/>
      <c r="B31" s="1">
        <v>1131</v>
      </c>
      <c r="C31" s="1" t="s">
        <v>22</v>
      </c>
      <c r="D31" s="1" t="s">
        <v>20</v>
      </c>
      <c r="E31" s="3">
        <v>45078</v>
      </c>
      <c r="F31" s="3">
        <v>45112</v>
      </c>
      <c r="G31" s="4">
        <v>3000</v>
      </c>
      <c r="H31" s="4">
        <v>2727.272727272727</v>
      </c>
      <c r="I31" s="4" t="s">
        <v>58</v>
      </c>
      <c r="J31" s="4">
        <v>0</v>
      </c>
      <c r="K31" s="4">
        <v>0</v>
      </c>
      <c r="L31" s="4"/>
      <c r="M31" s="4"/>
      <c r="N31" s="4"/>
      <c r="O31" s="5"/>
      <c r="P31" s="4">
        <v>3000</v>
      </c>
      <c r="Q31" s="4">
        <v>2727.272727272727</v>
      </c>
      <c r="R31" s="6">
        <v>45112</v>
      </c>
      <c r="S31" s="5">
        <v>0</v>
      </c>
    </row>
    <row r="32" spans="1:19" x14ac:dyDescent="0.2">
      <c r="A32" s="1"/>
      <c r="B32" s="1">
        <v>166</v>
      </c>
      <c r="C32" s="1" t="s">
        <v>19</v>
      </c>
      <c r="D32" s="1" t="s">
        <v>20</v>
      </c>
      <c r="E32" s="3">
        <v>45078</v>
      </c>
      <c r="F32" s="3">
        <v>45112</v>
      </c>
      <c r="G32" s="4">
        <v>2400</v>
      </c>
      <c r="H32" s="4">
        <v>2181.8181818181815</v>
      </c>
      <c r="I32" s="4" t="s">
        <v>59</v>
      </c>
      <c r="J32" s="4">
        <v>0</v>
      </c>
      <c r="K32" s="4">
        <v>0</v>
      </c>
      <c r="L32" s="4"/>
      <c r="M32" s="4"/>
      <c r="N32" s="4"/>
      <c r="O32" s="5"/>
      <c r="P32" s="4">
        <v>2400</v>
      </c>
      <c r="Q32" s="4">
        <v>2181.8181818181815</v>
      </c>
      <c r="R32" s="6">
        <v>45112</v>
      </c>
      <c r="S32" s="5">
        <v>0</v>
      </c>
    </row>
    <row r="33" spans="1:19" x14ac:dyDescent="0.2">
      <c r="A33" s="1"/>
      <c r="B33" s="1"/>
      <c r="C33" s="52" t="s">
        <v>104</v>
      </c>
      <c r="D33" s="19" t="s">
        <v>105</v>
      </c>
      <c r="E33" s="3"/>
      <c r="F33" s="3"/>
      <c r="G33" s="4"/>
      <c r="H33" s="4"/>
      <c r="I33" s="4"/>
      <c r="J33" s="4"/>
      <c r="K33" s="4"/>
      <c r="L33" s="4"/>
      <c r="M33" s="4"/>
      <c r="N33" s="4"/>
      <c r="O33" s="5"/>
      <c r="P33" s="4"/>
      <c r="Q33" s="4"/>
      <c r="R33" s="6"/>
      <c r="S33" s="5"/>
    </row>
    <row r="34" spans="1:19" x14ac:dyDescent="0.2">
      <c r="A34" s="1"/>
      <c r="B34" s="1">
        <v>66</v>
      </c>
      <c r="C34" s="1" t="s">
        <v>60</v>
      </c>
      <c r="D34" s="1" t="s">
        <v>25</v>
      </c>
      <c r="E34" s="3">
        <v>45097</v>
      </c>
      <c r="F34" s="3">
        <v>45131</v>
      </c>
      <c r="G34" s="9">
        <v>187000</v>
      </c>
      <c r="H34" s="9">
        <v>170000</v>
      </c>
      <c r="I34" s="9" t="s">
        <v>61</v>
      </c>
      <c r="J34" s="9">
        <v>187000</v>
      </c>
      <c r="K34" s="9">
        <v>170000</v>
      </c>
      <c r="L34" s="9">
        <v>0</v>
      </c>
      <c r="M34" s="9">
        <v>0</v>
      </c>
      <c r="N34" s="9"/>
      <c r="O34" s="10"/>
      <c r="P34" s="9">
        <v>177650</v>
      </c>
      <c r="Q34" s="9">
        <v>161500</v>
      </c>
      <c r="R34" s="11">
        <v>45131</v>
      </c>
      <c r="S34" s="5">
        <v>0.05</v>
      </c>
    </row>
    <row r="35" spans="1:19" x14ac:dyDescent="0.2">
      <c r="A35" s="1"/>
      <c r="B35" s="1">
        <v>187</v>
      </c>
      <c r="C35" s="1" t="s">
        <v>27</v>
      </c>
      <c r="D35" s="1" t="s">
        <v>25</v>
      </c>
      <c r="E35" s="3">
        <v>45098</v>
      </c>
      <c r="F35" s="3">
        <v>45102</v>
      </c>
      <c r="G35" s="9">
        <v>370000</v>
      </c>
      <c r="H35" s="9">
        <v>336363.63636363635</v>
      </c>
      <c r="I35" s="9" t="s">
        <v>62</v>
      </c>
      <c r="J35" s="9">
        <v>0</v>
      </c>
      <c r="K35" s="9">
        <v>0</v>
      </c>
      <c r="L35" s="9">
        <v>0</v>
      </c>
      <c r="M35" s="9">
        <v>0</v>
      </c>
      <c r="N35" s="9"/>
      <c r="O35" s="10"/>
      <c r="P35" s="9">
        <v>351500</v>
      </c>
      <c r="Q35" s="9">
        <v>319545.45454545453</v>
      </c>
      <c r="R35" s="11">
        <v>45102</v>
      </c>
      <c r="S35" s="5">
        <v>0.05</v>
      </c>
    </row>
    <row r="36" spans="1:19" x14ac:dyDescent="0.2">
      <c r="A36" s="1"/>
      <c r="B36" s="1"/>
      <c r="C36" s="51" t="s">
        <v>106</v>
      </c>
      <c r="D36" s="41" t="s">
        <v>120</v>
      </c>
      <c r="E36" s="3"/>
      <c r="F36" s="3"/>
      <c r="G36" s="9"/>
      <c r="H36" s="9"/>
      <c r="I36" s="9"/>
      <c r="J36" s="9"/>
      <c r="K36" s="9"/>
      <c r="L36" s="9"/>
      <c r="M36" s="9"/>
      <c r="N36" s="9"/>
      <c r="O36" s="10"/>
      <c r="P36" s="9"/>
      <c r="Q36" s="9"/>
      <c r="R36" s="11"/>
      <c r="S36" s="5"/>
    </row>
    <row r="37" spans="1:19" x14ac:dyDescent="0.2">
      <c r="A37" s="1"/>
      <c r="B37" s="1">
        <v>189</v>
      </c>
      <c r="C37" s="1" t="s">
        <v>30</v>
      </c>
      <c r="D37" s="1" t="s">
        <v>25</v>
      </c>
      <c r="E37" s="3">
        <v>45099</v>
      </c>
      <c r="F37" s="3">
        <v>45103</v>
      </c>
      <c r="G37" s="9">
        <v>900000</v>
      </c>
      <c r="H37" s="9">
        <v>818181.81818181812</v>
      </c>
      <c r="I37" s="9" t="s">
        <v>63</v>
      </c>
      <c r="J37" s="9">
        <v>0</v>
      </c>
      <c r="K37" s="9">
        <v>0</v>
      </c>
      <c r="L37" s="9">
        <v>0</v>
      </c>
      <c r="M37" s="9">
        <v>0</v>
      </c>
      <c r="N37" s="9"/>
      <c r="O37" s="10"/>
      <c r="P37" s="9">
        <v>855000</v>
      </c>
      <c r="Q37" s="9">
        <v>777272.72727272718</v>
      </c>
      <c r="R37" s="11">
        <v>45103</v>
      </c>
      <c r="S37" s="5">
        <v>0.05</v>
      </c>
    </row>
    <row r="38" spans="1:19" x14ac:dyDescent="0.2">
      <c r="A38" s="1">
        <v>4.0999999999999996</v>
      </c>
      <c r="B38" s="1">
        <v>107</v>
      </c>
      <c r="C38" s="1" t="s">
        <v>33</v>
      </c>
      <c r="D38" s="1" t="s">
        <v>25</v>
      </c>
      <c r="E38" s="3">
        <v>45100</v>
      </c>
      <c r="F38" s="3">
        <v>45135</v>
      </c>
      <c r="G38" s="9">
        <v>8000</v>
      </c>
      <c r="H38" s="9">
        <v>7272.7272727272721</v>
      </c>
      <c r="I38" s="9" t="s">
        <v>64</v>
      </c>
      <c r="J38" s="9">
        <v>0</v>
      </c>
      <c r="K38" s="9">
        <v>0</v>
      </c>
      <c r="L38" s="9">
        <v>0</v>
      </c>
      <c r="M38" s="9">
        <v>0</v>
      </c>
      <c r="N38" s="9"/>
      <c r="O38" s="10"/>
      <c r="P38" s="9">
        <v>7600</v>
      </c>
      <c r="Q38" s="9">
        <v>6909.0909090909081</v>
      </c>
      <c r="R38" s="11">
        <v>45104</v>
      </c>
      <c r="S38" s="5">
        <v>0.05</v>
      </c>
    </row>
    <row r="39" spans="1:19" x14ac:dyDescent="0.2">
      <c r="A39" s="1"/>
      <c r="B39" s="1"/>
      <c r="C39" s="50" t="s">
        <v>115</v>
      </c>
      <c r="D39" s="60" t="s">
        <v>95</v>
      </c>
      <c r="E39" s="3"/>
      <c r="F39" s="3"/>
      <c r="G39" s="9"/>
      <c r="H39" s="9"/>
      <c r="I39" s="9"/>
      <c r="J39" s="9"/>
      <c r="K39" s="9"/>
      <c r="L39" s="9"/>
      <c r="M39" s="9"/>
      <c r="N39" s="9"/>
      <c r="O39" s="10"/>
      <c r="P39" s="9"/>
      <c r="Q39" s="9"/>
      <c r="R39" s="11"/>
      <c r="S39" s="5"/>
    </row>
    <row r="40" spans="1:19" x14ac:dyDescent="0.2">
      <c r="A40" s="1"/>
      <c r="B40" s="1">
        <v>67</v>
      </c>
      <c r="C40" s="1" t="s">
        <v>46</v>
      </c>
      <c r="D40" s="1" t="s">
        <v>25</v>
      </c>
      <c r="E40" s="3">
        <v>45103</v>
      </c>
      <c r="F40" s="3">
        <v>45138</v>
      </c>
      <c r="G40" s="4">
        <v>125000</v>
      </c>
      <c r="H40" s="4">
        <v>113636.36363636363</v>
      </c>
      <c r="I40" s="4" t="s">
        <v>65</v>
      </c>
      <c r="J40" s="4">
        <v>0</v>
      </c>
      <c r="K40" s="4">
        <v>0</v>
      </c>
      <c r="L40" s="4">
        <v>0</v>
      </c>
      <c r="M40" s="4">
        <v>0</v>
      </c>
      <c r="N40" s="4"/>
      <c r="O40" s="5"/>
      <c r="P40" s="4">
        <v>118750</v>
      </c>
      <c r="Q40" s="4">
        <v>107954.54545454544</v>
      </c>
      <c r="R40" s="6">
        <v>45138</v>
      </c>
      <c r="S40" s="5">
        <v>0.05</v>
      </c>
    </row>
    <row r="41" spans="1:19" x14ac:dyDescent="0.2">
      <c r="A41" s="1"/>
      <c r="B41" s="1">
        <v>900</v>
      </c>
      <c r="C41" s="1" t="s">
        <v>66</v>
      </c>
      <c r="D41" s="1" t="s">
        <v>25</v>
      </c>
      <c r="E41" s="3">
        <v>45105</v>
      </c>
      <c r="F41" s="3">
        <v>45140</v>
      </c>
      <c r="G41" s="4">
        <v>86000</v>
      </c>
      <c r="H41" s="4">
        <v>78181.818181818177</v>
      </c>
      <c r="I41" s="4" t="s">
        <v>67</v>
      </c>
      <c r="J41" s="4">
        <v>86000</v>
      </c>
      <c r="K41" s="4">
        <v>78181.818181818177</v>
      </c>
      <c r="L41" s="4">
        <v>0</v>
      </c>
      <c r="M41" s="4">
        <v>0</v>
      </c>
      <c r="N41" s="4"/>
      <c r="O41" s="5"/>
      <c r="P41" s="4">
        <v>81700</v>
      </c>
      <c r="Q41" s="4">
        <v>74272.727272727265</v>
      </c>
      <c r="R41" s="6">
        <v>45140</v>
      </c>
      <c r="S41" s="5">
        <v>0.05</v>
      </c>
    </row>
    <row r="42" spans="1:19" x14ac:dyDescent="0.2">
      <c r="A42" s="1"/>
      <c r="B42" s="1">
        <v>875</v>
      </c>
      <c r="C42" s="1" t="s">
        <v>37</v>
      </c>
      <c r="D42" s="1" t="s">
        <v>20</v>
      </c>
      <c r="E42" s="3">
        <v>45110</v>
      </c>
      <c r="F42" s="3">
        <v>45142</v>
      </c>
      <c r="G42" s="4">
        <v>6666</v>
      </c>
      <c r="H42" s="4">
        <v>6059.9999999999991</v>
      </c>
      <c r="I42" s="4" t="s">
        <v>68</v>
      </c>
      <c r="J42" s="4">
        <v>0</v>
      </c>
      <c r="K42" s="4">
        <v>0</v>
      </c>
      <c r="L42" s="4"/>
      <c r="M42" s="4"/>
      <c r="N42" s="4"/>
      <c r="O42" s="5"/>
      <c r="P42" s="4">
        <v>6666</v>
      </c>
      <c r="Q42" s="4">
        <v>6059.9999999999991</v>
      </c>
      <c r="R42" s="6">
        <v>45142</v>
      </c>
      <c r="S42" s="5">
        <v>0</v>
      </c>
    </row>
    <row r="43" spans="1:19" x14ac:dyDescent="0.2">
      <c r="A43" s="1"/>
      <c r="B43" s="1">
        <v>1198</v>
      </c>
      <c r="C43" s="1" t="s">
        <v>22</v>
      </c>
      <c r="D43" s="1" t="s">
        <v>20</v>
      </c>
      <c r="E43" s="3">
        <v>45110</v>
      </c>
      <c r="F43" s="3">
        <v>45142</v>
      </c>
      <c r="G43" s="4">
        <v>3000</v>
      </c>
      <c r="H43" s="4">
        <v>2727.272727272727</v>
      </c>
      <c r="I43" s="4" t="s">
        <v>69</v>
      </c>
      <c r="J43" s="4">
        <v>0</v>
      </c>
      <c r="K43" s="4">
        <v>0</v>
      </c>
      <c r="L43" s="4"/>
      <c r="M43" s="4"/>
      <c r="N43" s="4"/>
      <c r="O43" s="5"/>
      <c r="P43" s="4">
        <v>3000</v>
      </c>
      <c r="Q43" s="4">
        <v>2727.272727272727</v>
      </c>
      <c r="R43" s="6">
        <v>45142</v>
      </c>
      <c r="S43" s="5">
        <v>0</v>
      </c>
    </row>
    <row r="44" spans="1:19" x14ac:dyDescent="0.2">
      <c r="A44" s="1"/>
      <c r="B44" s="1">
        <v>179</v>
      </c>
      <c r="C44" s="1" t="s">
        <v>19</v>
      </c>
      <c r="D44" s="1" t="s">
        <v>20</v>
      </c>
      <c r="E44" s="3">
        <v>45110</v>
      </c>
      <c r="F44" s="3">
        <v>45142</v>
      </c>
      <c r="G44" s="4">
        <v>2400</v>
      </c>
      <c r="H44" s="4">
        <v>2181.8181818181815</v>
      </c>
      <c r="I44" s="4" t="s">
        <v>70</v>
      </c>
      <c r="J44" s="4">
        <v>0</v>
      </c>
      <c r="K44" s="4">
        <v>0</v>
      </c>
      <c r="L44" s="4"/>
      <c r="M44" s="4"/>
      <c r="N44" s="4"/>
      <c r="O44" s="5"/>
      <c r="P44" s="4">
        <v>2400</v>
      </c>
      <c r="Q44" s="4">
        <v>2181.8181818181815</v>
      </c>
      <c r="R44" s="6">
        <v>45142</v>
      </c>
      <c r="S44" s="5">
        <v>0</v>
      </c>
    </row>
    <row r="45" spans="1:19" x14ac:dyDescent="0.2">
      <c r="A45" s="1"/>
      <c r="B45" s="1">
        <v>2131</v>
      </c>
      <c r="C45" s="1" t="s">
        <v>31</v>
      </c>
      <c r="D45" s="1" t="s">
        <v>25</v>
      </c>
      <c r="E45" s="3">
        <v>45129</v>
      </c>
      <c r="F45" s="3">
        <v>45164</v>
      </c>
      <c r="G45" s="4">
        <v>130000</v>
      </c>
      <c r="H45" s="4">
        <v>118181.81818181818</v>
      </c>
      <c r="I45" s="4" t="s">
        <v>71</v>
      </c>
      <c r="J45" s="4">
        <v>0</v>
      </c>
      <c r="K45" s="4">
        <v>0</v>
      </c>
      <c r="L45" s="4">
        <v>0</v>
      </c>
      <c r="M45" s="4">
        <v>0</v>
      </c>
      <c r="N45" s="4"/>
      <c r="O45" s="5"/>
      <c r="P45" s="4">
        <v>123500</v>
      </c>
      <c r="Q45" s="4">
        <v>112272.72727272726</v>
      </c>
      <c r="R45" s="6">
        <v>45164</v>
      </c>
      <c r="S45" s="5">
        <v>0.05</v>
      </c>
    </row>
    <row r="46" spans="1:19" x14ac:dyDescent="0.2">
      <c r="A46" s="1">
        <v>4.2</v>
      </c>
      <c r="B46" s="1">
        <v>108</v>
      </c>
      <c r="C46" s="1" t="s">
        <v>33</v>
      </c>
      <c r="D46" s="1" t="s">
        <v>25</v>
      </c>
      <c r="E46" s="3">
        <v>45130</v>
      </c>
      <c r="F46" s="3">
        <v>45165</v>
      </c>
      <c r="G46" s="4">
        <v>90000</v>
      </c>
      <c r="H46" s="4">
        <v>81818.181818181809</v>
      </c>
      <c r="I46" s="4" t="s">
        <v>72</v>
      </c>
      <c r="J46" s="4">
        <v>0</v>
      </c>
      <c r="K46" s="4">
        <v>0</v>
      </c>
      <c r="L46" s="4"/>
      <c r="M46" s="4"/>
      <c r="N46" s="4" t="s">
        <v>121</v>
      </c>
      <c r="O46" s="5"/>
      <c r="P46" s="4">
        <v>85500</v>
      </c>
      <c r="Q46" s="4">
        <v>77727.272727272721</v>
      </c>
      <c r="R46" s="6">
        <v>45165</v>
      </c>
      <c r="S46" s="5">
        <v>0.05</v>
      </c>
    </row>
    <row r="47" spans="1:19" x14ac:dyDescent="0.2">
      <c r="A47" s="1"/>
      <c r="B47" s="1"/>
      <c r="C47" s="50" t="s">
        <v>116</v>
      </c>
      <c r="D47" s="60" t="s">
        <v>95</v>
      </c>
      <c r="E47" s="3"/>
      <c r="F47" s="3"/>
      <c r="G47" s="4"/>
      <c r="H47" s="4"/>
      <c r="I47" s="4"/>
      <c r="J47" s="4"/>
      <c r="K47" s="4"/>
      <c r="L47" s="4"/>
      <c r="M47" s="4"/>
      <c r="N47" s="4"/>
      <c r="O47" s="5"/>
      <c r="P47" s="4"/>
      <c r="Q47" s="4"/>
      <c r="R47" s="6"/>
      <c r="S47" s="5"/>
    </row>
    <row r="48" spans="1:19" x14ac:dyDescent="0.2">
      <c r="A48" s="1"/>
      <c r="B48" s="1">
        <v>341</v>
      </c>
      <c r="C48" s="1" t="s">
        <v>73</v>
      </c>
      <c r="D48" s="1" t="s">
        <v>25</v>
      </c>
      <c r="E48" s="3">
        <v>45132</v>
      </c>
      <c r="F48" s="3">
        <v>45169</v>
      </c>
      <c r="G48" s="4">
        <v>72000</v>
      </c>
      <c r="H48" s="4">
        <v>65454.545454545449</v>
      </c>
      <c r="I48" s="4" t="s">
        <v>74</v>
      </c>
      <c r="J48" s="4">
        <v>144000</v>
      </c>
      <c r="K48" s="4">
        <v>130909.0909090909</v>
      </c>
      <c r="L48" s="4">
        <v>0</v>
      </c>
      <c r="M48" s="4">
        <v>0</v>
      </c>
      <c r="N48" s="4"/>
      <c r="O48" s="5"/>
      <c r="P48" s="4">
        <v>68400</v>
      </c>
      <c r="Q48" s="4">
        <v>62181.818181818177</v>
      </c>
      <c r="R48" s="6">
        <v>45169</v>
      </c>
      <c r="S48" s="5">
        <v>0.05</v>
      </c>
    </row>
    <row r="49" spans="1:19" x14ac:dyDescent="0.2">
      <c r="A49" s="1"/>
      <c r="B49" s="1">
        <v>422</v>
      </c>
      <c r="C49" s="1" t="s">
        <v>35</v>
      </c>
      <c r="D49" s="1" t="s">
        <v>20</v>
      </c>
      <c r="E49" s="3">
        <v>45132</v>
      </c>
      <c r="F49" s="3">
        <v>45167</v>
      </c>
      <c r="G49" s="4">
        <v>250000</v>
      </c>
      <c r="H49" s="4">
        <v>227272.72727272726</v>
      </c>
      <c r="I49" s="4" t="s">
        <v>75</v>
      </c>
      <c r="J49" s="4">
        <v>0</v>
      </c>
      <c r="K49" s="4">
        <v>0</v>
      </c>
      <c r="L49" s="4"/>
      <c r="M49" s="4"/>
      <c r="N49" s="4"/>
      <c r="O49" s="5"/>
      <c r="P49" s="4">
        <v>250000</v>
      </c>
      <c r="Q49" s="4">
        <v>227272.72727272726</v>
      </c>
      <c r="R49" s="6">
        <v>45167</v>
      </c>
      <c r="S49" s="5">
        <v>0</v>
      </c>
    </row>
    <row r="50" spans="1:19" x14ac:dyDescent="0.2">
      <c r="A50" s="1"/>
      <c r="B50" s="1">
        <v>952</v>
      </c>
      <c r="C50" s="1" t="s">
        <v>37</v>
      </c>
      <c r="D50" s="1" t="s">
        <v>20</v>
      </c>
      <c r="E50" s="3">
        <v>45139</v>
      </c>
      <c r="F50" s="3">
        <v>45174</v>
      </c>
      <c r="G50" s="4">
        <v>6666</v>
      </c>
      <c r="H50" s="4">
        <v>6059.9999999999991</v>
      </c>
      <c r="I50" s="4" t="s">
        <v>76</v>
      </c>
      <c r="J50" s="4">
        <v>0</v>
      </c>
      <c r="K50" s="4">
        <v>0</v>
      </c>
      <c r="L50" s="4"/>
      <c r="M50" s="4"/>
      <c r="N50" s="4"/>
      <c r="O50" s="5"/>
      <c r="P50" s="4">
        <v>6666</v>
      </c>
      <c r="Q50" s="4">
        <v>6059.9999999999991</v>
      </c>
      <c r="R50" s="6">
        <v>45174</v>
      </c>
      <c r="S50" s="5">
        <v>0</v>
      </c>
    </row>
    <row r="51" spans="1:19" x14ac:dyDescent="0.2">
      <c r="A51" s="1"/>
      <c r="B51" s="1">
        <v>1245</v>
      </c>
      <c r="C51" s="1" t="s">
        <v>22</v>
      </c>
      <c r="D51" s="1" t="s">
        <v>20</v>
      </c>
      <c r="E51" s="3">
        <v>45139</v>
      </c>
      <c r="F51" s="3">
        <v>45174</v>
      </c>
      <c r="G51" s="4">
        <v>3000</v>
      </c>
      <c r="H51" s="4">
        <v>2727.272727272727</v>
      </c>
      <c r="I51" s="4" t="s">
        <v>77</v>
      </c>
      <c r="J51" s="4">
        <v>0</v>
      </c>
      <c r="K51" s="4">
        <v>0</v>
      </c>
      <c r="L51" s="4"/>
      <c r="M51" s="4"/>
      <c r="N51" s="4"/>
      <c r="O51" s="5"/>
      <c r="P51" s="4">
        <v>3000</v>
      </c>
      <c r="Q51" s="4">
        <v>2727.272727272727</v>
      </c>
      <c r="R51" s="6">
        <v>45174</v>
      </c>
      <c r="S51" s="5">
        <v>0</v>
      </c>
    </row>
    <row r="52" spans="1:19" x14ac:dyDescent="0.2">
      <c r="A52" s="1"/>
      <c r="B52" s="1">
        <v>192</v>
      </c>
      <c r="C52" s="1" t="s">
        <v>19</v>
      </c>
      <c r="D52" s="1" t="s">
        <v>20</v>
      </c>
      <c r="E52" s="3">
        <v>45139</v>
      </c>
      <c r="F52" s="3">
        <v>45174</v>
      </c>
      <c r="G52" s="4">
        <v>2400</v>
      </c>
      <c r="H52" s="4">
        <v>2181.8181818181815</v>
      </c>
      <c r="I52" s="4" t="s">
        <v>78</v>
      </c>
      <c r="J52" s="4">
        <v>0</v>
      </c>
      <c r="K52" s="4">
        <v>0</v>
      </c>
      <c r="L52" s="4"/>
      <c r="M52" s="4"/>
      <c r="N52" s="4"/>
      <c r="O52" s="5"/>
      <c r="P52" s="4">
        <v>2400</v>
      </c>
      <c r="Q52" s="4">
        <v>2181.8181818181815</v>
      </c>
      <c r="R52" s="6">
        <v>45174</v>
      </c>
      <c r="S52" s="5">
        <v>0</v>
      </c>
    </row>
    <row r="53" spans="1:19" x14ac:dyDescent="0.2">
      <c r="A53" s="1"/>
      <c r="B53" s="1">
        <v>654</v>
      </c>
      <c r="C53" s="1" t="s">
        <v>79</v>
      </c>
      <c r="D53" s="1" t="s">
        <v>20</v>
      </c>
      <c r="E53" s="3">
        <v>45139</v>
      </c>
      <c r="F53" s="3">
        <v>45174</v>
      </c>
      <c r="G53" s="4">
        <v>5600</v>
      </c>
      <c r="H53" s="4">
        <v>5090.9090909090901</v>
      </c>
      <c r="I53" s="4" t="s">
        <v>80</v>
      </c>
      <c r="J53" s="4">
        <v>5600</v>
      </c>
      <c r="K53" s="4">
        <v>5090.9090909090901</v>
      </c>
      <c r="L53" s="4"/>
      <c r="M53" s="4"/>
      <c r="N53" s="4"/>
      <c r="O53" s="5"/>
      <c r="P53" s="4">
        <v>5600</v>
      </c>
      <c r="Q53" s="4">
        <v>5090.9090909090901</v>
      </c>
      <c r="R53" s="6">
        <v>45174</v>
      </c>
      <c r="S53" s="5">
        <v>0</v>
      </c>
    </row>
    <row r="54" spans="1:19" x14ac:dyDescent="0.2">
      <c r="A54" s="1"/>
      <c r="B54" s="1"/>
      <c r="C54" s="52" t="s">
        <v>104</v>
      </c>
      <c r="D54" s="19" t="s">
        <v>105</v>
      </c>
      <c r="E54" s="3"/>
      <c r="F54" s="3"/>
      <c r="G54" s="4"/>
      <c r="H54" s="4"/>
      <c r="I54" s="4"/>
      <c r="J54" s="4"/>
      <c r="K54" s="4"/>
      <c r="L54" s="4"/>
      <c r="M54" s="4"/>
      <c r="N54" s="4"/>
      <c r="O54" s="5"/>
      <c r="P54" s="4"/>
      <c r="Q54" s="4"/>
      <c r="R54" s="6"/>
      <c r="S54" s="5"/>
    </row>
    <row r="55" spans="1:19" x14ac:dyDescent="0.2">
      <c r="A55" s="1"/>
      <c r="B55" s="1">
        <v>321</v>
      </c>
      <c r="C55" s="1" t="s">
        <v>81</v>
      </c>
      <c r="D55" s="1" t="s">
        <v>20</v>
      </c>
      <c r="E55" s="3">
        <v>45153</v>
      </c>
      <c r="F55" s="3">
        <v>45188</v>
      </c>
      <c r="G55" s="4">
        <v>8700</v>
      </c>
      <c r="H55" s="4">
        <v>7909.0909090909081</v>
      </c>
      <c r="I55" s="4" t="s">
        <v>82</v>
      </c>
      <c r="J55" s="4">
        <v>8700</v>
      </c>
      <c r="K55" s="4">
        <v>7909.0909090909081</v>
      </c>
      <c r="L55" s="4"/>
      <c r="M55" s="4"/>
      <c r="N55" s="4"/>
      <c r="O55" s="5"/>
      <c r="P55" s="4">
        <v>8700</v>
      </c>
      <c r="Q55" s="4">
        <v>7909.0909090909081</v>
      </c>
      <c r="R55" s="6">
        <v>45188</v>
      </c>
      <c r="S55" s="5">
        <v>0</v>
      </c>
    </row>
    <row r="56" spans="1:19" x14ac:dyDescent="0.2">
      <c r="A56" s="1"/>
      <c r="B56" s="1">
        <v>77</v>
      </c>
      <c r="C56" s="1" t="s">
        <v>83</v>
      </c>
      <c r="D56" s="1" t="s">
        <v>25</v>
      </c>
      <c r="E56" s="3">
        <v>45158</v>
      </c>
      <c r="F56" s="3">
        <v>45194</v>
      </c>
      <c r="G56" s="4">
        <v>24000</v>
      </c>
      <c r="H56" s="4">
        <v>21818.181818181816</v>
      </c>
      <c r="I56" s="4" t="s">
        <v>84</v>
      </c>
      <c r="J56" s="4">
        <v>24000</v>
      </c>
      <c r="K56" s="4">
        <v>21818.181818181816</v>
      </c>
      <c r="L56" s="4">
        <v>0</v>
      </c>
      <c r="M56" s="4">
        <v>0</v>
      </c>
      <c r="N56" s="4"/>
      <c r="O56" s="5"/>
      <c r="P56" s="4">
        <v>22800</v>
      </c>
      <c r="Q56" s="4">
        <v>20727.272727272724</v>
      </c>
      <c r="R56" s="6">
        <v>45194</v>
      </c>
      <c r="S56" s="5">
        <v>0.05</v>
      </c>
    </row>
    <row r="57" spans="1:19" x14ac:dyDescent="0.2">
      <c r="A57" s="1"/>
      <c r="B57" s="1"/>
      <c r="C57" s="50" t="s">
        <v>117</v>
      </c>
      <c r="D57" s="1" t="s">
        <v>95</v>
      </c>
      <c r="E57" s="3"/>
      <c r="F57" s="3"/>
      <c r="G57" s="4"/>
      <c r="H57" s="4"/>
      <c r="I57" s="4"/>
      <c r="J57" s="4"/>
      <c r="K57" s="4"/>
      <c r="L57" s="4"/>
      <c r="M57" s="4"/>
      <c r="N57" s="4"/>
      <c r="O57" s="5"/>
      <c r="P57" s="4"/>
      <c r="Q57" s="4"/>
      <c r="R57" s="6"/>
      <c r="S57" s="5"/>
    </row>
    <row r="58" spans="1:19" x14ac:dyDescent="0.2">
      <c r="A58" s="1"/>
      <c r="B58" s="1">
        <v>349</v>
      </c>
      <c r="C58" s="1" t="s">
        <v>73</v>
      </c>
      <c r="D58" s="1" t="s">
        <v>25</v>
      </c>
      <c r="E58" s="3">
        <v>45163</v>
      </c>
      <c r="F58" s="3">
        <v>45198</v>
      </c>
      <c r="G58" s="4">
        <v>72000</v>
      </c>
      <c r="H58" s="4">
        <v>65454.545454545449</v>
      </c>
      <c r="I58" s="4" t="s">
        <v>85</v>
      </c>
      <c r="J58" s="4">
        <v>0</v>
      </c>
      <c r="K58" s="4">
        <v>0</v>
      </c>
      <c r="L58" s="4">
        <v>36000</v>
      </c>
      <c r="M58" s="4">
        <v>32727.272727272724</v>
      </c>
      <c r="N58" s="4" t="s">
        <v>29</v>
      </c>
      <c r="O58" s="7">
        <v>45198</v>
      </c>
      <c r="P58" s="4">
        <v>34200</v>
      </c>
      <c r="Q58" s="4">
        <v>31090.909090909088</v>
      </c>
      <c r="R58" s="6">
        <v>45198</v>
      </c>
      <c r="S58" s="5">
        <v>0.05</v>
      </c>
    </row>
    <row r="59" spans="1:19" x14ac:dyDescent="0.2">
      <c r="A59" s="1"/>
      <c r="B59" s="1">
        <v>99</v>
      </c>
      <c r="C59" s="1" t="s">
        <v>86</v>
      </c>
      <c r="D59" s="1" t="s">
        <v>25</v>
      </c>
      <c r="E59" s="3">
        <v>45163</v>
      </c>
      <c r="F59" s="3">
        <v>45197</v>
      </c>
      <c r="G59" s="4">
        <v>15000</v>
      </c>
      <c r="H59" s="4">
        <v>13636.363636363636</v>
      </c>
      <c r="I59" s="4" t="s">
        <v>87</v>
      </c>
      <c r="J59" s="4">
        <v>15000</v>
      </c>
      <c r="K59" s="4">
        <v>13636.363636363636</v>
      </c>
      <c r="L59" s="4">
        <v>0</v>
      </c>
      <c r="M59" s="4">
        <v>0</v>
      </c>
      <c r="N59" s="4"/>
      <c r="O59" s="5"/>
      <c r="P59" s="4">
        <v>14250</v>
      </c>
      <c r="Q59" s="4">
        <v>12954.545454545454</v>
      </c>
      <c r="R59" s="6">
        <v>45197</v>
      </c>
      <c r="S59" s="5">
        <v>0.05</v>
      </c>
    </row>
    <row r="60" spans="1:19" x14ac:dyDescent="0.2">
      <c r="A60" s="1"/>
      <c r="B60" s="1"/>
      <c r="C60" s="52" t="s">
        <v>104</v>
      </c>
      <c r="D60" s="19" t="s">
        <v>105</v>
      </c>
      <c r="E60" s="3"/>
      <c r="F60" s="3"/>
      <c r="G60" s="4"/>
      <c r="H60" s="4"/>
      <c r="I60" s="4"/>
      <c r="J60" s="4"/>
      <c r="K60" s="4"/>
      <c r="L60" s="4"/>
      <c r="M60" s="4"/>
      <c r="N60" s="4"/>
      <c r="O60" s="5"/>
      <c r="P60" s="4"/>
      <c r="Q60" s="4"/>
      <c r="R60" s="6"/>
      <c r="S60" s="5"/>
    </row>
    <row r="61" spans="1:19" x14ac:dyDescent="0.2">
      <c r="A61" s="1"/>
      <c r="B61" s="1">
        <v>1022</v>
      </c>
      <c r="C61" s="1" t="s">
        <v>37</v>
      </c>
      <c r="D61" s="1" t="s">
        <v>20</v>
      </c>
      <c r="E61" s="3">
        <v>45170</v>
      </c>
      <c r="F61" s="3">
        <v>45205</v>
      </c>
      <c r="G61" s="4">
        <v>6666</v>
      </c>
      <c r="H61" s="4">
        <v>6059.9999999999991</v>
      </c>
      <c r="I61" s="4" t="s">
        <v>88</v>
      </c>
      <c r="J61" s="4">
        <v>0</v>
      </c>
      <c r="K61" s="4">
        <v>0</v>
      </c>
      <c r="L61" s="4"/>
      <c r="M61" s="4"/>
      <c r="N61" s="4"/>
      <c r="O61" s="5"/>
      <c r="P61" s="4">
        <v>6666</v>
      </c>
      <c r="Q61" s="4">
        <v>6059.9999999999991</v>
      </c>
      <c r="R61" s="6">
        <v>45205</v>
      </c>
      <c r="S61" s="5">
        <v>0</v>
      </c>
    </row>
    <row r="62" spans="1:19" x14ac:dyDescent="0.2">
      <c r="A62" s="1"/>
      <c r="B62" s="1">
        <v>1301</v>
      </c>
      <c r="C62" s="1" t="s">
        <v>22</v>
      </c>
      <c r="D62" s="1" t="s">
        <v>20</v>
      </c>
      <c r="E62" s="3">
        <v>45170</v>
      </c>
      <c r="F62" s="3">
        <v>45205</v>
      </c>
      <c r="G62" s="4">
        <v>3000</v>
      </c>
      <c r="H62" s="4">
        <v>2727.272727272727</v>
      </c>
      <c r="I62" s="4" t="s">
        <v>89</v>
      </c>
      <c r="J62" s="4">
        <v>0</v>
      </c>
      <c r="K62" s="4">
        <v>0</v>
      </c>
      <c r="L62" s="4"/>
      <c r="M62" s="4"/>
      <c r="N62" s="4"/>
      <c r="O62" s="5"/>
      <c r="P62" s="4">
        <v>3000</v>
      </c>
      <c r="Q62" s="4">
        <v>2727.272727272727</v>
      </c>
      <c r="R62" s="6">
        <v>45205</v>
      </c>
      <c r="S62" s="5">
        <v>0</v>
      </c>
    </row>
    <row r="63" spans="1:19" x14ac:dyDescent="0.2">
      <c r="A63" s="1"/>
      <c r="B63" s="1">
        <v>204</v>
      </c>
      <c r="C63" s="1" t="s">
        <v>19</v>
      </c>
      <c r="D63" s="1" t="s">
        <v>20</v>
      </c>
      <c r="E63" s="3">
        <v>45170</v>
      </c>
      <c r="F63" s="3">
        <v>45205</v>
      </c>
      <c r="G63" s="4">
        <v>2400</v>
      </c>
      <c r="H63" s="4">
        <v>2181.8181818181815</v>
      </c>
      <c r="I63" s="4" t="s">
        <v>90</v>
      </c>
      <c r="J63" s="4">
        <v>0</v>
      </c>
      <c r="K63" s="4">
        <v>0</v>
      </c>
      <c r="L63" s="4"/>
      <c r="M63" s="4"/>
      <c r="N63" s="4"/>
      <c r="O63" s="5"/>
      <c r="P63" s="4">
        <v>2400</v>
      </c>
      <c r="Q63" s="4">
        <v>2181.8181818181815</v>
      </c>
      <c r="R63" s="6">
        <v>45205</v>
      </c>
      <c r="S63" s="5">
        <v>0</v>
      </c>
    </row>
    <row r="64" spans="1:19" x14ac:dyDescent="0.2">
      <c r="A64" s="1"/>
      <c r="B64" s="1">
        <v>1377</v>
      </c>
      <c r="C64" s="1" t="s">
        <v>22</v>
      </c>
      <c r="D64" s="1" t="s">
        <v>20</v>
      </c>
      <c r="E64" s="3">
        <v>45180</v>
      </c>
      <c r="F64" s="3">
        <v>45215</v>
      </c>
      <c r="G64" s="4">
        <v>1000</v>
      </c>
      <c r="H64" s="4">
        <v>909.09090909090901</v>
      </c>
      <c r="I64" s="4" t="s">
        <v>91</v>
      </c>
      <c r="J64" s="4">
        <v>0</v>
      </c>
      <c r="K64" s="4">
        <v>0</v>
      </c>
      <c r="L64" s="4"/>
      <c r="M64" s="4"/>
      <c r="N64" s="4"/>
      <c r="O64" s="5"/>
      <c r="P64" s="4">
        <v>1000</v>
      </c>
      <c r="Q64" s="4">
        <v>909.09090909090901</v>
      </c>
      <c r="R64" s="6">
        <v>45215</v>
      </c>
      <c r="S64" s="5">
        <v>0</v>
      </c>
    </row>
    <row r="65" spans="1:19" x14ac:dyDescent="0.2">
      <c r="A65" s="1"/>
      <c r="B65" s="1">
        <v>211</v>
      </c>
      <c r="C65" s="1" t="s">
        <v>19</v>
      </c>
      <c r="D65" s="1" t="s">
        <v>20</v>
      </c>
      <c r="E65" s="3">
        <v>45180</v>
      </c>
      <c r="F65" s="3">
        <v>45215</v>
      </c>
      <c r="G65" s="4">
        <v>800</v>
      </c>
      <c r="H65" s="4">
        <v>727.27272727272725</v>
      </c>
      <c r="I65" s="4" t="s">
        <v>92</v>
      </c>
      <c r="J65" s="4"/>
      <c r="K65" s="4"/>
      <c r="L65" s="4"/>
      <c r="M65" s="4"/>
      <c r="N65" s="4"/>
      <c r="O65" s="5"/>
      <c r="P65" s="4">
        <v>800</v>
      </c>
      <c r="Q65" s="4">
        <v>727.27272727272725</v>
      </c>
      <c r="R65" s="6">
        <v>45215</v>
      </c>
      <c r="S65" s="5">
        <v>0</v>
      </c>
    </row>
    <row r="66" spans="1:19" x14ac:dyDescent="0.2">
      <c r="A66" s="1"/>
      <c r="B66" s="1"/>
      <c r="C66" s="50" t="s">
        <v>118</v>
      </c>
      <c r="D66" s="60" t="s">
        <v>95</v>
      </c>
      <c r="E66" s="3"/>
      <c r="F66" s="3"/>
      <c r="G66" s="4"/>
      <c r="H66" s="4"/>
      <c r="I66" s="4"/>
      <c r="J66" s="4"/>
      <c r="K66" s="4"/>
      <c r="L66" s="4"/>
      <c r="M66" s="4"/>
      <c r="N66" s="4"/>
      <c r="O66" s="5"/>
      <c r="P66" s="4"/>
      <c r="Q66" s="4"/>
      <c r="R66" s="6"/>
      <c r="S66" s="5"/>
    </row>
    <row r="67" spans="1:19" x14ac:dyDescent="0.2">
      <c r="A67" s="1"/>
      <c r="B67" s="1"/>
      <c r="C67" s="52" t="s">
        <v>104</v>
      </c>
      <c r="D67" s="19" t="s">
        <v>105</v>
      </c>
      <c r="E67" s="3"/>
      <c r="F67" s="3"/>
      <c r="G67" s="4"/>
      <c r="H67" s="4"/>
      <c r="I67" s="4"/>
      <c r="J67" s="4"/>
      <c r="K67" s="4"/>
      <c r="L67" s="4"/>
      <c r="M67" s="4"/>
      <c r="N67" s="4"/>
      <c r="O67" s="5"/>
      <c r="P67" s="4"/>
      <c r="Q67" s="4"/>
      <c r="R67" s="6"/>
      <c r="S67" s="5"/>
    </row>
    <row r="68" spans="1:19" x14ac:dyDescent="0.2">
      <c r="A68" s="1">
        <v>5</v>
      </c>
      <c r="B68" s="61" t="s">
        <v>122</v>
      </c>
      <c r="C68" s="1" t="s">
        <v>73</v>
      </c>
      <c r="D68" s="1" t="s">
        <v>25</v>
      </c>
      <c r="E68" s="3">
        <v>45219</v>
      </c>
      <c r="F68" s="3">
        <v>45226</v>
      </c>
      <c r="G68" s="4">
        <v>36000</v>
      </c>
      <c r="H68" s="4">
        <v>32727.272727272724</v>
      </c>
      <c r="I68" s="4" t="s">
        <v>93</v>
      </c>
      <c r="J68" s="4"/>
      <c r="K68" s="4"/>
      <c r="L68" s="4"/>
      <c r="M68" s="4"/>
      <c r="N68" s="4"/>
      <c r="O68" s="5"/>
      <c r="P68" s="4">
        <v>34200</v>
      </c>
      <c r="Q68" s="4">
        <v>31090.909090909088</v>
      </c>
      <c r="R68" s="6">
        <v>45226</v>
      </c>
      <c r="S68" s="5">
        <v>0.05</v>
      </c>
    </row>
    <row r="69" spans="1:19" x14ac:dyDescent="0.2">
      <c r="A69" s="1"/>
      <c r="B69" s="1"/>
      <c r="C69" s="50" t="s">
        <v>119</v>
      </c>
      <c r="D69" s="60" t="s">
        <v>95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3" spans="1:19" ht="13.5" thickBot="1" x14ac:dyDescent="0.25">
      <c r="A73" s="13"/>
      <c r="B73" s="13"/>
      <c r="C73" s="13"/>
      <c r="D73" s="13"/>
      <c r="E73" s="13"/>
      <c r="F73" s="13"/>
    </row>
    <row r="74" spans="1:19" ht="18" x14ac:dyDescent="0.25">
      <c r="A74" s="42" t="s">
        <v>0</v>
      </c>
      <c r="B74" s="43" t="s">
        <v>1</v>
      </c>
      <c r="C74" s="43" t="s">
        <v>2</v>
      </c>
      <c r="D74" s="43" t="s">
        <v>3</v>
      </c>
      <c r="E74" s="43" t="s">
        <v>111</v>
      </c>
      <c r="F74" s="43" t="s">
        <v>5</v>
      </c>
      <c r="G74" s="43" t="s">
        <v>6</v>
      </c>
      <c r="H74" s="39" t="s">
        <v>7</v>
      </c>
    </row>
    <row r="75" spans="1:19" x14ac:dyDescent="0.2">
      <c r="A75" s="44">
        <v>1</v>
      </c>
      <c r="B75" s="1">
        <v>2002</v>
      </c>
      <c r="C75" s="56" t="s">
        <v>94</v>
      </c>
      <c r="D75" s="1" t="s">
        <v>95</v>
      </c>
      <c r="E75" s="3">
        <v>44977</v>
      </c>
      <c r="F75" s="3">
        <v>45016</v>
      </c>
      <c r="G75" s="4">
        <v>2714160</v>
      </c>
      <c r="H75" s="45">
        <f>G75/1.1</f>
        <v>2467418.1818181816</v>
      </c>
      <c r="P75" s="2"/>
    </row>
    <row r="76" spans="1:19" x14ac:dyDescent="0.2">
      <c r="A76" s="44"/>
      <c r="B76" s="1">
        <v>2003</v>
      </c>
      <c r="C76" s="50" t="s">
        <v>96</v>
      </c>
      <c r="D76" s="1" t="s">
        <v>95</v>
      </c>
      <c r="E76" s="3">
        <v>45042</v>
      </c>
      <c r="F76" s="3">
        <v>45056</v>
      </c>
      <c r="G76" s="4">
        <v>3290484</v>
      </c>
      <c r="H76" s="45">
        <f t="shared" ref="H76:H82" si="0">G76/1.1</f>
        <v>2991349.0909090908</v>
      </c>
    </row>
    <row r="77" spans="1:19" x14ac:dyDescent="0.2">
      <c r="A77" s="44"/>
      <c r="B77" s="1">
        <v>2004</v>
      </c>
      <c r="C77" s="50" t="s">
        <v>97</v>
      </c>
      <c r="D77" s="1" t="s">
        <v>95</v>
      </c>
      <c r="E77" s="3">
        <v>45071</v>
      </c>
      <c r="F77" s="3">
        <v>45087</v>
      </c>
      <c r="G77" s="4">
        <v>590479.19999999995</v>
      </c>
      <c r="H77" s="45">
        <f t="shared" si="0"/>
        <v>536799.27272727259</v>
      </c>
    </row>
    <row r="78" spans="1:19" x14ac:dyDescent="0.2">
      <c r="A78" s="44"/>
      <c r="B78" s="1">
        <v>2005</v>
      </c>
      <c r="C78" s="50" t="s">
        <v>98</v>
      </c>
      <c r="D78" s="1" t="s">
        <v>95</v>
      </c>
      <c r="E78" s="3">
        <v>45102</v>
      </c>
      <c r="F78" s="3">
        <v>45117</v>
      </c>
      <c r="G78" s="4">
        <v>2025679.2</v>
      </c>
      <c r="H78" s="45">
        <f t="shared" si="0"/>
        <v>1841526.5454545452</v>
      </c>
    </row>
    <row r="79" spans="1:19" x14ac:dyDescent="0.2">
      <c r="A79" s="44"/>
      <c r="B79" s="1">
        <v>2006</v>
      </c>
      <c r="C79" s="50" t="s">
        <v>99</v>
      </c>
      <c r="D79" s="1" t="s">
        <v>95</v>
      </c>
      <c r="E79" s="3">
        <v>45132</v>
      </c>
      <c r="F79" s="3">
        <v>45148</v>
      </c>
      <c r="G79" s="4">
        <v>664879.19999999995</v>
      </c>
      <c r="H79" s="45">
        <f t="shared" si="0"/>
        <v>604435.63636363624</v>
      </c>
    </row>
    <row r="80" spans="1:19" x14ac:dyDescent="0.2">
      <c r="A80" s="44"/>
      <c r="B80" s="1">
        <v>2007</v>
      </c>
      <c r="C80" s="50" t="s">
        <v>100</v>
      </c>
      <c r="D80" s="1" t="s">
        <v>95</v>
      </c>
      <c r="E80" s="3">
        <v>45163</v>
      </c>
      <c r="F80" s="3">
        <v>45179</v>
      </c>
      <c r="G80" s="4">
        <v>137366</v>
      </c>
      <c r="H80" s="45">
        <f t="shared" si="0"/>
        <v>124878.18181818181</v>
      </c>
    </row>
    <row r="81" spans="1:8" x14ac:dyDescent="0.2">
      <c r="A81" s="44"/>
      <c r="B81" s="1">
        <v>2008</v>
      </c>
      <c r="C81" s="50" t="s">
        <v>101</v>
      </c>
      <c r="D81" s="1" t="s">
        <v>95</v>
      </c>
      <c r="E81" s="3">
        <v>45194</v>
      </c>
      <c r="F81" s="3">
        <v>45209</v>
      </c>
      <c r="G81" s="4">
        <v>164839.19999999998</v>
      </c>
      <c r="H81" s="45">
        <f t="shared" si="0"/>
        <v>149853.81818181815</v>
      </c>
    </row>
    <row r="82" spans="1:8" ht="13.5" thickBot="1" x14ac:dyDescent="0.25">
      <c r="A82" s="34"/>
      <c r="B82" s="35">
        <v>2009</v>
      </c>
      <c r="C82" s="57" t="s">
        <v>102</v>
      </c>
      <c r="D82" s="35" t="s">
        <v>95</v>
      </c>
      <c r="E82" s="36">
        <v>45224</v>
      </c>
      <c r="F82" s="36">
        <v>45240</v>
      </c>
      <c r="G82" s="46">
        <v>16639.2</v>
      </c>
      <c r="H82" s="47">
        <f t="shared" si="0"/>
        <v>15126.545454545454</v>
      </c>
    </row>
    <row r="83" spans="1:8" x14ac:dyDescent="0.2">
      <c r="A83" s="13"/>
      <c r="B83" s="13"/>
      <c r="C83" s="13"/>
      <c r="D83" s="13"/>
      <c r="E83" s="13"/>
      <c r="F83" s="13"/>
      <c r="G83" s="48"/>
      <c r="H83" s="13"/>
    </row>
    <row r="84" spans="1:8" x14ac:dyDescent="0.2">
      <c r="A84" s="13"/>
      <c r="B84" s="13"/>
      <c r="C84" s="13"/>
      <c r="D84" s="13"/>
      <c r="E84" s="13"/>
      <c r="F84" s="13"/>
      <c r="G84" s="13"/>
    </row>
    <row r="85" spans="1:8" ht="13.5" thickBot="1" x14ac:dyDescent="0.25">
      <c r="A85" s="13"/>
      <c r="B85" s="13"/>
      <c r="C85" s="13"/>
      <c r="D85" s="13"/>
      <c r="E85" s="13"/>
      <c r="F85" s="13"/>
      <c r="G85" s="13"/>
    </row>
    <row r="86" spans="1:8" ht="18" x14ac:dyDescent="0.25">
      <c r="A86" s="29" t="s">
        <v>0</v>
      </c>
      <c r="B86" s="30" t="s">
        <v>1</v>
      </c>
      <c r="C86" s="30" t="s">
        <v>2</v>
      </c>
      <c r="D86" s="30" t="s">
        <v>3</v>
      </c>
      <c r="E86" s="30" t="s">
        <v>103</v>
      </c>
      <c r="F86" s="30" t="s">
        <v>110</v>
      </c>
      <c r="G86" s="39" t="s">
        <v>7</v>
      </c>
      <c r="H86" s="13"/>
    </row>
    <row r="87" spans="1:8" x14ac:dyDescent="0.2">
      <c r="A87" s="32">
        <v>2</v>
      </c>
      <c r="B87" s="19">
        <v>3001</v>
      </c>
      <c r="C87" s="53" t="s">
        <v>104</v>
      </c>
      <c r="D87" s="19" t="s">
        <v>105</v>
      </c>
      <c r="E87" s="20">
        <v>45006</v>
      </c>
      <c r="F87" s="21">
        <v>2714160</v>
      </c>
      <c r="G87" s="38">
        <f>F87/1.1</f>
        <v>2467418.1818181816</v>
      </c>
      <c r="H87" s="13"/>
    </row>
    <row r="88" spans="1:8" x14ac:dyDescent="0.2">
      <c r="A88" s="32"/>
      <c r="B88" s="19">
        <v>3002</v>
      </c>
      <c r="C88" s="53" t="s">
        <v>104</v>
      </c>
      <c r="D88" s="19" t="s">
        <v>105</v>
      </c>
      <c r="E88" s="20">
        <v>45079</v>
      </c>
      <c r="F88" s="21">
        <v>2110484</v>
      </c>
      <c r="G88" s="38">
        <f t="shared" ref="G88:G91" si="1">F88/1.1</f>
        <v>1918621.8181818181</v>
      </c>
      <c r="H88" s="13"/>
    </row>
    <row r="89" spans="1:8" x14ac:dyDescent="0.2">
      <c r="A89" s="32"/>
      <c r="B89" s="19">
        <v>3003</v>
      </c>
      <c r="C89" s="53" t="s">
        <v>104</v>
      </c>
      <c r="D89" s="19" t="s">
        <v>105</v>
      </c>
      <c r="E89" s="20">
        <v>45142</v>
      </c>
      <c r="F89" s="21">
        <v>1627679.2</v>
      </c>
      <c r="G89" s="38">
        <f t="shared" si="1"/>
        <v>1479708.3636363635</v>
      </c>
      <c r="H89" s="13"/>
    </row>
    <row r="90" spans="1:8" x14ac:dyDescent="0.2">
      <c r="A90" s="33"/>
      <c r="B90" s="22">
        <v>3004</v>
      </c>
      <c r="C90" s="54" t="s">
        <v>104</v>
      </c>
      <c r="D90" s="22" t="s">
        <v>105</v>
      </c>
      <c r="E90" s="23">
        <v>45169</v>
      </c>
      <c r="F90" s="24">
        <v>372879.2</v>
      </c>
      <c r="G90" s="38">
        <f t="shared" si="1"/>
        <v>338981.09090909088</v>
      </c>
      <c r="H90" s="13"/>
    </row>
    <row r="91" spans="1:8" ht="13.5" thickBot="1" x14ac:dyDescent="0.25">
      <c r="A91" s="34"/>
      <c r="B91" s="35">
        <v>3005</v>
      </c>
      <c r="C91" s="55" t="s">
        <v>104</v>
      </c>
      <c r="D91" s="35" t="s">
        <v>105</v>
      </c>
      <c r="E91" s="36">
        <v>45205</v>
      </c>
      <c r="F91" s="37">
        <v>26366</v>
      </c>
      <c r="G91" s="40">
        <f t="shared" si="1"/>
        <v>23969.090909090908</v>
      </c>
      <c r="H91" s="13"/>
    </row>
    <row r="92" spans="1:8" x14ac:dyDescent="0.2">
      <c r="A92" s="13"/>
      <c r="B92" s="13"/>
      <c r="C92" s="16"/>
      <c r="D92" s="13"/>
      <c r="E92" s="16"/>
      <c r="F92" s="17"/>
      <c r="G92" s="13"/>
      <c r="H92" s="13"/>
    </row>
    <row r="93" spans="1:8" x14ac:dyDescent="0.2">
      <c r="A93" s="13"/>
      <c r="B93" s="13"/>
      <c r="C93" s="16"/>
      <c r="D93" s="13"/>
      <c r="E93" s="16"/>
      <c r="F93" s="17"/>
      <c r="G93" s="13"/>
      <c r="H93" s="13"/>
    </row>
    <row r="94" spans="1:8" ht="13.5" thickBot="1" x14ac:dyDescent="0.25">
      <c r="A94" s="13"/>
      <c r="B94" s="13"/>
      <c r="C94" s="16"/>
      <c r="D94" s="13"/>
      <c r="E94" s="16"/>
      <c r="F94" s="17"/>
      <c r="G94" s="13"/>
      <c r="H94" s="13"/>
    </row>
    <row r="95" spans="1:8" ht="18" x14ac:dyDescent="0.25">
      <c r="A95" s="29" t="s">
        <v>0</v>
      </c>
      <c r="B95" s="30" t="s">
        <v>108</v>
      </c>
      <c r="C95" s="30" t="s">
        <v>2</v>
      </c>
      <c r="D95" s="30" t="s">
        <v>3</v>
      </c>
      <c r="E95" s="30" t="s">
        <v>103</v>
      </c>
      <c r="F95" s="30" t="s">
        <v>109</v>
      </c>
      <c r="G95" s="31"/>
      <c r="H95" s="13"/>
    </row>
    <row r="96" spans="1:8" x14ac:dyDescent="0.2">
      <c r="A96" s="25">
        <v>3.1</v>
      </c>
      <c r="B96" s="25">
        <v>3006</v>
      </c>
      <c r="C96" s="58" t="s">
        <v>106</v>
      </c>
      <c r="D96" s="25" t="s">
        <v>105</v>
      </c>
      <c r="E96" s="26">
        <v>45039</v>
      </c>
      <c r="F96" s="27">
        <v>880000</v>
      </c>
      <c r="G96" s="28"/>
      <c r="H96" s="13"/>
    </row>
    <row r="97" spans="1:8" x14ac:dyDescent="0.2">
      <c r="A97" s="19">
        <v>3.2</v>
      </c>
      <c r="B97" s="19">
        <v>3007</v>
      </c>
      <c r="C97" s="59" t="s">
        <v>106</v>
      </c>
      <c r="D97" s="19" t="s">
        <v>105</v>
      </c>
      <c r="E97" s="20">
        <v>45099</v>
      </c>
      <c r="F97" s="21">
        <v>1133920.8</v>
      </c>
      <c r="G97" s="18"/>
      <c r="H97" s="13"/>
    </row>
    <row r="98" spans="1:8" x14ac:dyDescent="0.2">
      <c r="A98" s="13"/>
      <c r="B98" s="13"/>
      <c r="C98" s="13"/>
      <c r="D98" s="13"/>
      <c r="E98" s="13"/>
      <c r="F98" s="15" t="s">
        <v>107</v>
      </c>
      <c r="G98" s="14">
        <v>181878.39999999851</v>
      </c>
      <c r="H98" s="13"/>
    </row>
    <row r="99" spans="1:8" x14ac:dyDescent="0.2">
      <c r="A99" s="13"/>
      <c r="B99" s="13"/>
      <c r="C99" s="13"/>
      <c r="D99" s="13"/>
      <c r="E99" s="13"/>
      <c r="F99" s="13"/>
      <c r="G99" s="13"/>
    </row>
  </sheetData>
  <autoFilter ref="A1:S69" xr:uid="{4ED215D6-A120-429A-92A0-FB9CA79FDAF6}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58977b-e6f9-4841-9e57-8f404889850e">
      <Terms xmlns="http://schemas.microsoft.com/office/infopath/2007/PartnerControls"/>
    </lcf76f155ced4ddcb4097134ff3c332f>
    <TaxCatchAll xmlns="f06f099a-edd2-4706-951e-0ee2486ebc45"/>
    <Meeting xmlns="9058977b-e6f9-4841-9e57-8f404889850e" xsi:nil="true"/>
    <Metadata xmlns="9058977b-e6f9-4841-9e57-8f404889850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21924C8764E489F5D609D906B58ED" ma:contentTypeVersion="18" ma:contentTypeDescription="Create a new document." ma:contentTypeScope="" ma:versionID="519fdec2c5446d3c7460037bdd431a72">
  <xsd:schema xmlns:xsd="http://www.w3.org/2001/XMLSchema" xmlns:xs="http://www.w3.org/2001/XMLSchema" xmlns:p="http://schemas.microsoft.com/office/2006/metadata/properties" xmlns:ns2="9058977b-e6f9-4841-9e57-8f404889850e" xmlns:ns3="f06f099a-edd2-4706-951e-0ee2486ebc45" targetNamespace="http://schemas.microsoft.com/office/2006/metadata/properties" ma:root="true" ma:fieldsID="72c441e2263661d69134eebde8841540" ns2:_="" ns3:_="">
    <xsd:import namespace="9058977b-e6f9-4841-9e57-8f404889850e"/>
    <xsd:import namespace="f06f099a-edd2-4706-951e-0ee2486ebc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tadata" minOccurs="0"/>
                <xsd:element ref="ns2:Meeting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8977b-e6f9-4841-9e57-8f4048898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tadata" ma:index="16" nillable="true" ma:displayName="Metadata" ma:format="Dropdown" ma:internalName="Metadata">
      <xsd:simpleType>
        <xsd:restriction base="dms:Choice">
          <xsd:enumeration value="Presentation"/>
          <xsd:enumeration value="Recording"/>
          <xsd:enumeration value="Speaking points"/>
          <xsd:enumeration value="Terms of reference"/>
          <xsd:enumeration value="Governance"/>
          <xsd:enumeration value="Agenda"/>
        </xsd:restriction>
      </xsd:simpleType>
    </xsd:element>
    <xsd:element name="Meeting" ma:index="17" nillable="true" ma:displayName="Meeting" ma:format="Dropdown" ma:internalName="Meeting">
      <xsd:simpleType>
        <xsd:restriction base="dms:Choice">
          <xsd:enumeration value="17 May 2023"/>
          <xsd:enumeration value="12 July 2023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6c13654-9e0b-40a7-be5f-9925f2f86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f099a-edd2-4706-951e-0ee2486ebc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b17830-2fa6-44b6-bbf2-4de147350c7e}" ma:internalName="TaxCatchAll" ma:showField="CatchAllData" ma:web="f06f099a-edd2-4706-951e-0ee2486ebc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E0A11-9568-4DFA-91C1-A49F342CF051}">
  <ds:schemaRefs>
    <ds:schemaRef ds:uri="9058977b-e6f9-4841-9e57-8f404889850e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f06f099a-edd2-4706-951e-0ee2486ebc4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D69B000-E05F-4242-A8A3-7CF72CCB5C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8A7EC6-251B-4129-A092-2504934FA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58977b-e6f9-4841-9e57-8f404889850e"/>
    <ds:schemaRef ds:uri="f06f099a-edd2-4706-951e-0ee2486ebc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Scenario claims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Software self-assessment framework - Dataset</dc:title>
  <dc:subject/>
  <dc:creator>Peter.Smith@epw.qld.gov.au</dc:creator>
  <cp:keywords>SAF; dataset</cp:keywords>
  <dc:description/>
  <cp:lastModifiedBy>Peter Smith</cp:lastModifiedBy>
  <cp:revision/>
  <dcterms:created xsi:type="dcterms:W3CDTF">2022-05-18T05:21:50Z</dcterms:created>
  <dcterms:modified xsi:type="dcterms:W3CDTF">2025-03-21T03:36:46Z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0x010100FB421924C8764E489F5D609D906B58ED</vt:lpwstr>
  </property>
  <property fmtid="{D5CDD505-2E9C-101B-9397-08002B2CF9AE}" pid="3" name="MediaServiceImageTags">
    <vt:lpwstr/>
  </property>
</Properties>
</file>